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0920" activeTab="1"/>
  </bookViews>
  <sheets>
    <sheet name="БС 2017" sheetId="1" r:id="rId1"/>
    <sheet name="БС 2018" sheetId="2" r:id="rId2"/>
  </sheets>
  <definedNames>
    <definedName name="_xlnm._FilterDatabase" localSheetId="0" hidden="1">'БС 2017'!$A$20:$G$20</definedName>
    <definedName name="_xlnm._FilterDatabase" localSheetId="1" hidden="1">'БС 2018'!$A$20:$G$20</definedName>
  </definedNames>
  <calcPr fullCalcOnLoad="1"/>
</workbook>
</file>

<file path=xl/sharedStrings.xml><?xml version="1.0" encoding="utf-8"?>
<sst xmlns="http://schemas.openxmlformats.org/spreadsheetml/2006/main" count="678" uniqueCount="165">
  <si>
    <t>Коды</t>
  </si>
  <si>
    <t>Единица измерения: руб.</t>
  </si>
  <si>
    <t>Наименование расхода</t>
  </si>
  <si>
    <t>Сумма на год</t>
  </si>
  <si>
    <t>О2</t>
  </si>
  <si>
    <t>"УТВЕРЖДАЮ"</t>
  </si>
  <si>
    <r>
      <t xml:space="preserve">по </t>
    </r>
    <r>
      <rPr>
        <sz val="12"/>
        <rFont val="Arial Cyr"/>
        <family val="0"/>
      </rPr>
      <t>ОКЕИ</t>
    </r>
  </si>
  <si>
    <t>Закупка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</si>
  <si>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</si>
  <si>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</si>
  <si>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</si>
  <si>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Уплата налогов, сборов и иных платежей</t>
  </si>
  <si>
    <r>
      <t xml:space="preserve">Форма по </t>
    </r>
    <r>
      <rPr>
        <sz val="12"/>
        <rFont val="Arial Cyr"/>
        <family val="0"/>
      </rPr>
      <t>ОКУД</t>
    </r>
  </si>
  <si>
    <t>Контрольная сумма</t>
  </si>
  <si>
    <t>Наименование Распорядителя средств областного бюджета</t>
  </si>
  <si>
    <t>Глава по БК</t>
  </si>
  <si>
    <r>
      <t>по</t>
    </r>
    <r>
      <rPr>
        <sz val="12"/>
        <rFont val="Arial Cyr"/>
        <family val="0"/>
      </rPr>
      <t xml:space="preserve"> КВСР</t>
    </r>
  </si>
  <si>
    <r>
      <t>по</t>
    </r>
    <r>
      <rPr>
        <sz val="12"/>
        <rFont val="Arial Cyr"/>
        <family val="0"/>
      </rPr>
      <t xml:space="preserve"> ОКТМО</t>
    </r>
  </si>
  <si>
    <r>
      <t xml:space="preserve"> по </t>
    </r>
    <r>
      <rPr>
        <sz val="12"/>
        <rFont val="Arial Cyr"/>
        <family val="0"/>
      </rPr>
      <t>ОКПО</t>
    </r>
  </si>
  <si>
    <t>Наименование учреждения</t>
  </si>
  <si>
    <t>О3</t>
  </si>
  <si>
    <t>Иные выплаты персоналу казенных учреждений, за исключением фонда оплаты труда</t>
  </si>
  <si>
    <t>Прочая закупка товаров, работ и услуг для обеспечеия государственных (муниципальных) нужд</t>
  </si>
  <si>
    <t>Пособия, компенсации и иные социальные выплаты гражданам, кроме публичных нормативных обязательств</t>
  </si>
  <si>
    <t>Приложение №1</t>
  </si>
  <si>
    <t xml:space="preserve">БЮДЖЕТНАЯ СМЕТА </t>
  </si>
  <si>
    <t>Наименование бюджета</t>
  </si>
  <si>
    <t>Подпрограмма "Социальное обслуживание людей пожилого возраста "</t>
  </si>
  <si>
    <t>Государственная программа Псковской области "Социальная поддержка граждан и реализация демографической политики на 2014-2020 годы"</t>
  </si>
  <si>
    <t xml:space="preserve">                                                                  (наименование должности) (подпись) (расшифровка подписи)</t>
  </si>
  <si>
    <t>Главное государственное управление социальной защиты населения Псковской области</t>
  </si>
  <si>
    <t>Подпрограмма "Обеспечение реализации Государственной программы "Социальная поддержка граждан и реализация демографической политики на 2014-2020 годы"</t>
  </si>
  <si>
    <t xml:space="preserve">Начальник Главного государственного управления социальной защиты населения Псковской области         </t>
  </si>
  <si>
    <t xml:space="preserve">                                                    (дата  утверждения)</t>
  </si>
  <si>
    <t>ООО52</t>
  </si>
  <si>
    <t xml:space="preserve"> по РРПБС</t>
  </si>
  <si>
    <t xml:space="preserve">            (подпись)                                                                          </t>
  </si>
  <si>
    <t xml:space="preserve">к Порядку составления, утверждения и ведения бюджетных смет государственного казенного учреждения социального обслуживания </t>
  </si>
  <si>
    <t>Руководитель : Директор________________________________________________________________________</t>
  </si>
  <si>
    <t xml:space="preserve">                          (наименование должности)                 (подпись)                                   (расшифровка подписи)</t>
  </si>
  <si>
    <t>Государственное казенное учреждение социального обслуживания Псковской области "Центр социального обслуживания                               района"</t>
  </si>
  <si>
    <t>О370500700</t>
  </si>
  <si>
    <t>раздела</t>
  </si>
  <si>
    <t>подраздела</t>
  </si>
  <si>
    <t>целевой статьи</t>
  </si>
  <si>
    <t>вида расходов</t>
  </si>
  <si>
    <t>детализации</t>
  </si>
  <si>
    <t>р211д0000</t>
  </si>
  <si>
    <t>Прочие выплаты</t>
  </si>
  <si>
    <t>р212д0000</t>
  </si>
  <si>
    <t>р213д0000</t>
  </si>
  <si>
    <t>Услуги связи</t>
  </si>
  <si>
    <t>р221д0000</t>
  </si>
  <si>
    <t>р225д0000</t>
  </si>
  <si>
    <t>Работы, услуги по содержанию имущества</t>
  </si>
  <si>
    <t>Прочие работы, услуги</t>
  </si>
  <si>
    <t>р226д0000</t>
  </si>
  <si>
    <t>Увеличение стоимости материальных запасов</t>
  </si>
  <si>
    <t>р310д0000</t>
  </si>
  <si>
    <t>р340д0000</t>
  </si>
  <si>
    <t>Транспортные услуни</t>
  </si>
  <si>
    <t>Коммунальные учлуги</t>
  </si>
  <si>
    <t>Арендная плата за пользование имуществом</t>
  </si>
  <si>
    <t>р222д0000</t>
  </si>
  <si>
    <t>р223д0000</t>
  </si>
  <si>
    <t>р224д0000</t>
  </si>
  <si>
    <t>Иные выплаты населению</t>
  </si>
  <si>
    <t>прочие расходы</t>
  </si>
  <si>
    <t>р290д0000</t>
  </si>
  <si>
    <t>Исполнение судебных актов</t>
  </si>
  <si>
    <t>Прочие расходы</t>
  </si>
  <si>
    <t>Уплата прочих налогов, сборов</t>
  </si>
  <si>
    <t>Уплата иных платежей</t>
  </si>
  <si>
    <t>0320000000</t>
  </si>
  <si>
    <t>р262д0000</t>
  </si>
  <si>
    <t>0320799990</t>
  </si>
  <si>
    <t>0320399990</t>
  </si>
  <si>
    <t>0320599990</t>
  </si>
  <si>
    <t>Пособия по социальной помощи населению</t>
  </si>
  <si>
    <t>Приобретение товаров, работ , услуг в пользу граждан в целях их социального обеспечения</t>
  </si>
  <si>
    <t>0320899990</t>
  </si>
  <si>
    <t>0340199990</t>
  </si>
  <si>
    <t>Заработная плата</t>
  </si>
  <si>
    <t>Исполнение судебных актов РФ и мировых соглашений по возмещению вреда, причиненного в результате незаконных действий (бездействий)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</si>
  <si>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0300000000</t>
  </si>
  <si>
    <t>0320300000</t>
  </si>
  <si>
    <t xml:space="preserve">Реализация иных направлений расходов в рамках основного мероприятия </t>
  </si>
  <si>
    <t>Иные закупки товаров, работ и услуг для обеспечеия государственных (муниципальных) нужд</t>
  </si>
  <si>
    <t>0320500000</t>
  </si>
  <si>
    <t>0320700000</t>
  </si>
  <si>
    <t>0320800000</t>
  </si>
  <si>
    <t>034000000</t>
  </si>
  <si>
    <t>0340100000</t>
  </si>
  <si>
    <t>Исполнитель:   Главный бухгалтер_________________________________________________________________________</t>
  </si>
  <si>
    <t>Тел:  __________</t>
  </si>
  <si>
    <t>Пособия по социальной помощи населению - предоставление пожилым людям на льготных условиях зубопротезирования</t>
  </si>
  <si>
    <t>Фонд оплаты труда казенных учреждений</t>
  </si>
  <si>
    <t xml:space="preserve">Взносы по обязательному социальному страхованию на выплаты по оплате труда работников и иные выплаты работникам казенных учреждений </t>
  </si>
  <si>
    <t>Начисления на выплаты по оплате труда</t>
  </si>
  <si>
    <t>Основное мероприятие "Мероприятия по повышению квалификации работников учреждений социального обслуживания"</t>
  </si>
  <si>
    <t>Прочие работы, услуги, в том числе: проведение семинаров ( в том числе межрайонных) по обмену опытом работы среди сотрудников стационарных учреждений социального обслуживания области</t>
  </si>
  <si>
    <t>Основное мероприятие "Реализация мер по укреплению здоровья пожилых людей"</t>
  </si>
  <si>
    <t>Основное мероприятие "Реализация мер по повышению материальной обеспеченности граждан пожилого возраста"</t>
  </si>
  <si>
    <t>Основное мероприятие "Проведение мероприятий, посвященныз празднованию Дня Победы"</t>
  </si>
  <si>
    <t>Пособия по социальной помощи населению, в том числе: оказание государственной поддержки в виде единовременной денежной выплаты  малоимущим гражданам с использованием системы социального контракта</t>
  </si>
  <si>
    <t>Услуги связи, в том числе почтовые расходы на предоставление единовременной денежной выплаты инвалидам, участникам Великой Отечественной войны, жителям блокадного Ленинграда</t>
  </si>
  <si>
    <t>Пособия по социальной помощи населению, в том числе: предоставление единовременной денежной выплаты инвалидам, участникам Великой Отечественной войны, жителям блокадного Ленинграда</t>
  </si>
  <si>
    <t>Основное мероприятие "Создание материальных и социально-психологических условий для успешной адаптации детей-сирот и детей, оставшихся без попечения родителей, а такжн лиц из их числа - выпускников детских домов и школ-интернатов к самостоятельной жизни"</t>
  </si>
  <si>
    <t>Пособия по социальной помощи населению, в том числе оказание материальной помощи детям-сиротам и детям, оставшимся без попечения родителей, а также лицам из числа детей-сирот и детей, оставшихся без попечения родителей, на ремонт жилых помещений, закрепленных за ними на правах собственности</t>
  </si>
  <si>
    <t>О370000000</t>
  </si>
  <si>
    <t>Основное мероприятие "Обеспечение деятельности государственных казенных учреждений Главного государственного управления социальной защиты населения Псковской области"</t>
  </si>
  <si>
    <t>О370500000</t>
  </si>
  <si>
    <t>Расходы на обеспечение деятельности (оказание услуг) государственных учреждений (расходы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фондами)</t>
  </si>
  <si>
    <t>Меры социальной поддержки отдельных категорий граждан, работающих и проживающих в сельской местности (расходы на выплаты персоналу в целях обеспечения выполнения функций государственными (муниципальными) органами, казенными учреждениями, органами кправления государственными внебюджетными фондами)</t>
  </si>
  <si>
    <t>0371028640</t>
  </si>
  <si>
    <t>Код бюджетной классификации</t>
  </si>
  <si>
    <t>Подпрограмма "Социальное обслуживание детей-сирот, детей, оставшихся без попечения родителей, и лиц из их числа"</t>
  </si>
  <si>
    <t>Увеличение стоимости основных средств</t>
  </si>
  <si>
    <t>Транспортные услуги</t>
  </si>
  <si>
    <t xml:space="preserve">                                                                                                                     А.Л.Мнацаканян                 13.01.2017 г.                                                                       .</t>
  </si>
  <si>
    <t>(по состоянию на 09 января 2017 г.)</t>
  </si>
  <si>
    <t xml:space="preserve">Областной бюджет </t>
  </si>
  <si>
    <r>
      <t>Дата подготовки сметы:       09</t>
    </r>
    <r>
      <rPr>
        <u val="single"/>
        <sz val="10"/>
        <rFont val="Arial Cyr"/>
        <family val="0"/>
      </rPr>
      <t>.01.2017 г.</t>
    </r>
  </si>
  <si>
    <t>на  2017  год</t>
  </si>
  <si>
    <t xml:space="preserve">Расходы на обеспечение деятельности (оказание услуг) государственных учреждений (расходы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</t>
  </si>
  <si>
    <t>Исполнение судебных актов РФ и мировых соглашений по возмещению вреда, причиненного в результате незаконных действий (бездействий) органов государственной власти (государственных органов), органов местного самоуправления либо должностных лиц этих органов,</t>
  </si>
  <si>
    <t xml:space="preserve">                                                                                                                     А.Л.Мнацаканян                 09.01.2018 г.                                                                       .</t>
  </si>
  <si>
    <t>Сумма на 2018 год</t>
  </si>
  <si>
    <t>Сумма на 2019 год</t>
  </si>
  <si>
    <t>Сумма на 2020 год</t>
  </si>
  <si>
    <t>(по состоянию на 09 января 2018 г.)</t>
  </si>
  <si>
    <t>(дата утверждения)</t>
  </si>
  <si>
    <t>Подпрограмма "Профилактика преступлений и иных правонарушений в Псковской области на 2014-2020 годы"</t>
  </si>
  <si>
    <t>071059990</t>
  </si>
  <si>
    <t>071000000</t>
  </si>
  <si>
    <t>Подпрограмма "Укрепление единства российской нации и этнокультурное развитие народов на территории области"</t>
  </si>
  <si>
    <t>0960899990</t>
  </si>
  <si>
    <t>0960000000</t>
  </si>
  <si>
    <t>Основное мероприятие "Внедрение современных методов социального обслуживания граждан"</t>
  </si>
  <si>
    <t>Пособия по социальной помощи населению, в том числе: оказание ежегодной единовременной социальной помощи помощи семьям сету (сето) с детьми</t>
  </si>
  <si>
    <t>09604R5160</t>
  </si>
  <si>
    <t>0320100000</t>
  </si>
  <si>
    <t>Основное мероприятие:проведение профилактических и иных мероприятий, направленных на снижение подростковой преступности</t>
  </si>
  <si>
    <t>Основное мероприятие: обеспечение эффективного функционирования русского языка как государственного языка РФ и изучение этнокультурных традиций русского народа</t>
  </si>
  <si>
    <t>Основное мероприятие: комплекс мероприятий, направленных на создание условий для сохранения и развития этнокультурных традиций сету (сето), содействие сету (сето) в решении социально-демографических проблем</t>
  </si>
  <si>
    <t>Меры социальной поддержки отдельных категорий граждан, работающих и проживающих в сельской местности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</t>
  </si>
  <si>
    <t>Пособия по социальной помощи населению (в том числе: оказание государственной поддержки в виде единовременной денежной выплаты  малоимущим гражданам с использованием системы социального контракта)</t>
  </si>
  <si>
    <t>Услуги связи (в том числе: почтовые расходы на предоставление единовременной денежной выплаты инвалидам, участникам Великой Отечественной войны, жителям блокадного Ленинграда)</t>
  </si>
  <si>
    <t>Пособия по социальной помощи населению (в том числе: предоставление единовременной денежной выплаты инвалидам, участникам Великой Отечественной войны, жителям блокадного Ленинграда)</t>
  </si>
  <si>
    <t>Прочие работы, услуги (в том числе: осуществление постинтернатного сопровождения и адаптации выпускников учреждений для детей-сирот и детей, оставшихся без попечения родителей)</t>
  </si>
  <si>
    <t>Пособия по социальной помощи населению (в том числе оказание материальной помощи детям-сиротам и детям, оставшимся без попечения родителей, а также лицам из числа детей-сирот и детей, оставшихся без попечения родителей, на ремонт жилых помещений)</t>
  </si>
  <si>
    <t xml:space="preserve">Прочие работы, услуг (в том числе: профилактика безнадзорности и правонарушений несовершеннолетних, жестокое обращение с детьми и подростками) </t>
  </si>
  <si>
    <t>Прочие работы, услуги (в том числе: проведение международной встречи ветеранов ВОВ, партизанского движения, молодежи, общественности России, Белоруссии, Латвии на "Кургане дружбы" в Себежском районе)</t>
  </si>
  <si>
    <t>071050000</t>
  </si>
  <si>
    <t>0960400000</t>
  </si>
  <si>
    <t>0960800000</t>
  </si>
  <si>
    <t>Социальное обеспечение населения</t>
  </si>
  <si>
    <t>Пособия по социальной помощи населению (в том числе: предоставление пожилым людям на льготных условиях зубопротезирования, обеспечение протезно-ортопедическими изделями лиц, не являющихся инвалидами)</t>
  </si>
  <si>
    <t>03201F2090</t>
  </si>
  <si>
    <t>на  2018  год</t>
  </si>
  <si>
    <t>Государственное казенное учреждение социального обслуживания Псковской области "Центр социального обслуживания Красногородского района"</t>
  </si>
  <si>
    <t xml:space="preserve">Руководитель : Директор________________________________________М.П.Осипова </t>
  </si>
  <si>
    <t>Исполнитель:   Главный бухгалтер__________________________________Л.А.Федорова</t>
  </si>
  <si>
    <t>Тел: ( 81137) 2-16-77</t>
  </si>
  <si>
    <t>Дата составления:    09 января 2017г.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</si>
</sst>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0">
    <font>
      <sz val="10"/>
      <name val="Arial Cyr"/>
      <family val="0"/>
    </font>
    <font>
      <u val="single"/>
      <sz val="12"/>
      <name val="Arial Cyr"/>
      <family val="2"/>
    </font>
    <font>
      <sz val="12"/>
      <name val="Arial Cyr"/>
      <family val="2"/>
    </font>
    <font>
      <sz val="9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u val="single"/>
      <sz val="10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2"/>
      <name val="Arial Cyr"/>
      <family val="0"/>
    </font>
    <font>
      <u val="single"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u val="single"/>
      <sz val="11"/>
      <name val="Arial Cyr"/>
      <family val="0"/>
    </font>
    <font>
      <sz val="10"/>
      <color indexed="10"/>
      <name val="Arial Cyr"/>
      <family val="0"/>
    </font>
    <font>
      <b/>
      <sz val="9"/>
      <name val="Arial Cyr"/>
      <family val="0"/>
    </font>
    <font>
      <b/>
      <sz val="9"/>
      <name val="Arial"/>
      <family val="2"/>
    </font>
    <font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3" fillId="0" borderId="0">
      <alignment/>
      <protection/>
    </xf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20" borderId="11" xfId="0" applyFont="1" applyFill="1" applyBorder="1" applyAlignment="1">
      <alignment horizontal="center" vertical="center"/>
    </xf>
    <xf numFmtId="0" fontId="4" fillId="20" borderId="11" xfId="0" applyFont="1" applyFill="1" applyBorder="1" applyAlignment="1">
      <alignment horizontal="distributed" vertical="center"/>
    </xf>
    <xf numFmtId="0" fontId="4" fillId="0" borderId="12" xfId="0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justify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0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12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0" fontId="2" fillId="24" borderId="0" xfId="0" applyFont="1" applyFill="1" applyAlignment="1">
      <alignment horizontal="justify" vertical="center"/>
    </xf>
    <xf numFmtId="0" fontId="0" fillId="0" borderId="0" xfId="0" applyAlignment="1">
      <alignment horizontal="justify" vertical="top"/>
    </xf>
    <xf numFmtId="0" fontId="0" fillId="0" borderId="0" xfId="0" applyAlignment="1">
      <alignment horizontal="right"/>
    </xf>
    <xf numFmtId="0" fontId="8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24" borderId="0" xfId="0" applyFont="1" applyFill="1" applyAlignment="1">
      <alignment/>
    </xf>
    <xf numFmtId="0" fontId="4" fillId="20" borderId="14" xfId="0" applyFont="1" applyFill="1" applyBorder="1" applyAlignment="1">
      <alignment horizontal="center" vertical="center"/>
    </xf>
    <xf numFmtId="0" fontId="0" fillId="22" borderId="0" xfId="0" applyFill="1" applyAlignment="1">
      <alignment/>
    </xf>
    <xf numFmtId="0" fontId="14" fillId="22" borderId="10" xfId="33" applyFont="1" applyFill="1" applyBorder="1" applyAlignment="1">
      <alignment horizontal="justify" vertical="center" wrapText="1"/>
      <protection/>
    </xf>
    <xf numFmtId="0" fontId="4" fillId="22" borderId="10" xfId="0" applyFont="1" applyFill="1" applyBorder="1" applyAlignment="1">
      <alignment horizontal="center" vertical="top"/>
    </xf>
    <xf numFmtId="0" fontId="2" fillId="22" borderId="10" xfId="0" applyFont="1" applyFill="1" applyBorder="1" applyAlignment="1">
      <alignment horizontal="center" vertical="top"/>
    </xf>
    <xf numFmtId="0" fontId="2" fillId="24" borderId="10" xfId="0" applyFont="1" applyFill="1" applyBorder="1" applyAlignment="1">
      <alignment horizontal="center" vertical="top"/>
    </xf>
    <xf numFmtId="0" fontId="4" fillId="24" borderId="10" xfId="0" applyFont="1" applyFill="1" applyBorder="1" applyAlignment="1">
      <alignment horizontal="center" vertical="top"/>
    </xf>
    <xf numFmtId="49" fontId="4" fillId="22" borderId="10" xfId="0" applyNumberFormat="1" applyFont="1" applyFill="1" applyBorder="1" applyAlignment="1">
      <alignment horizontal="center" vertical="top"/>
    </xf>
    <xf numFmtId="49" fontId="4" fillId="24" borderId="10" xfId="0" applyNumberFormat="1" applyFont="1" applyFill="1" applyBorder="1" applyAlignment="1">
      <alignment horizontal="center" vertical="top"/>
    </xf>
    <xf numFmtId="0" fontId="2" fillId="25" borderId="10" xfId="0" applyFont="1" applyFill="1" applyBorder="1" applyAlignment="1">
      <alignment horizontal="center" vertical="top"/>
    </xf>
    <xf numFmtId="0" fontId="4" fillId="25" borderId="10" xfId="0" applyFont="1" applyFill="1" applyBorder="1" applyAlignment="1">
      <alignment horizontal="center" vertical="top"/>
    </xf>
    <xf numFmtId="0" fontId="14" fillId="24" borderId="10" xfId="33" applyFont="1" applyFill="1" applyBorder="1" applyAlignment="1">
      <alignment horizontal="justify" wrapText="1"/>
      <protection/>
    </xf>
    <xf numFmtId="0" fontId="14" fillId="24" borderId="10" xfId="33" applyFont="1" applyFill="1" applyBorder="1" applyAlignment="1">
      <alignment horizontal="justify" vertical="center" wrapText="1"/>
      <protection/>
    </xf>
    <xf numFmtId="49" fontId="4" fillId="25" borderId="10" xfId="0" applyNumberFormat="1" applyFont="1" applyFill="1" applyBorder="1" applyAlignment="1">
      <alignment horizontal="center" vertical="top"/>
    </xf>
    <xf numFmtId="0" fontId="0" fillId="25" borderId="0" xfId="0" applyFill="1" applyAlignment="1">
      <alignment/>
    </xf>
    <xf numFmtId="0" fontId="7" fillId="20" borderId="15" xfId="0" applyFont="1" applyFill="1" applyBorder="1" applyAlignment="1">
      <alignment horizontal="center" vertical="center"/>
    </xf>
    <xf numFmtId="0" fontId="4" fillId="20" borderId="16" xfId="0" applyFont="1" applyFill="1" applyBorder="1" applyAlignment="1">
      <alignment horizontal="center" vertical="center"/>
    </xf>
    <xf numFmtId="3" fontId="4" fillId="20" borderId="17" xfId="0" applyNumberFormat="1" applyFont="1" applyFill="1" applyBorder="1" applyAlignment="1">
      <alignment horizontal="center" vertical="center"/>
    </xf>
    <xf numFmtId="0" fontId="7" fillId="22" borderId="10" xfId="0" applyFont="1" applyFill="1" applyBorder="1" applyAlignment="1">
      <alignment horizontal="justify" vertical="center"/>
    </xf>
    <xf numFmtId="4" fontId="4" fillId="22" borderId="10" xfId="0" applyNumberFormat="1" applyFont="1" applyFill="1" applyBorder="1" applyAlignment="1">
      <alignment horizontal="right" vertical="top"/>
    </xf>
    <xf numFmtId="0" fontId="0" fillId="22" borderId="10" xfId="0" applyFont="1" applyFill="1" applyBorder="1" applyAlignment="1">
      <alignment horizontal="justify" vertical="center"/>
    </xf>
    <xf numFmtId="0" fontId="6" fillId="22" borderId="10" xfId="0" applyFont="1" applyFill="1" applyBorder="1" applyAlignment="1">
      <alignment horizontal="justify" vertical="center"/>
    </xf>
    <xf numFmtId="0" fontId="0" fillId="24" borderId="10" xfId="0" applyFont="1" applyFill="1" applyBorder="1" applyAlignment="1">
      <alignment horizontal="justify" vertical="center"/>
    </xf>
    <xf numFmtId="4" fontId="4" fillId="24" borderId="10" xfId="0" applyNumberFormat="1" applyFont="1" applyFill="1" applyBorder="1" applyAlignment="1">
      <alignment horizontal="right" vertical="top"/>
    </xf>
    <xf numFmtId="0" fontId="6" fillId="24" borderId="10" xfId="0" applyFont="1" applyFill="1" applyBorder="1" applyAlignment="1">
      <alignment horizontal="justify" vertical="center"/>
    </xf>
    <xf numFmtId="0" fontId="0" fillId="25" borderId="10" xfId="0" applyFont="1" applyFill="1" applyBorder="1" applyAlignment="1">
      <alignment horizontal="justify" vertical="center"/>
    </xf>
    <xf numFmtId="4" fontId="4" fillId="25" borderId="10" xfId="0" applyNumberFormat="1" applyFont="1" applyFill="1" applyBorder="1" applyAlignment="1">
      <alignment horizontal="right" vertical="top"/>
    </xf>
    <xf numFmtId="0" fontId="6" fillId="25" borderId="10" xfId="0" applyFont="1" applyFill="1" applyBorder="1" applyAlignment="1">
      <alignment horizontal="justify" vertical="center"/>
    </xf>
    <xf numFmtId="0" fontId="0" fillId="22" borderId="10" xfId="0" applyFont="1" applyFill="1" applyBorder="1" applyAlignment="1">
      <alignment horizontal="justify" vertical="center"/>
    </xf>
    <xf numFmtId="0" fontId="15" fillId="22" borderId="10" xfId="0" applyFont="1" applyFill="1" applyBorder="1" applyAlignment="1">
      <alignment horizontal="justify" vertical="center"/>
    </xf>
    <xf numFmtId="4" fontId="16" fillId="0" borderId="10" xfId="0" applyNumberFormat="1" applyFont="1" applyBorder="1" applyAlignment="1">
      <alignment horizontal="center"/>
    </xf>
    <xf numFmtId="0" fontId="0" fillId="24" borderId="0" xfId="0" applyFont="1" applyFill="1" applyAlignment="1">
      <alignment/>
    </xf>
    <xf numFmtId="0" fontId="0" fillId="0" borderId="18" xfId="0" applyBorder="1" applyAlignment="1">
      <alignment/>
    </xf>
    <xf numFmtId="0" fontId="8" fillId="0" borderId="19" xfId="0" applyFont="1" applyBorder="1" applyAlignment="1">
      <alignment/>
    </xf>
    <xf numFmtId="0" fontId="2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0" fontId="35" fillId="0" borderId="0" xfId="0" applyFont="1" applyAlignment="1">
      <alignment horizontal="justify" vertical="top"/>
    </xf>
    <xf numFmtId="0" fontId="0" fillId="0" borderId="13" xfId="0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6" fillId="24" borderId="0" xfId="0" applyFont="1" applyFill="1" applyAlignment="1">
      <alignment/>
    </xf>
    <xf numFmtId="0" fontId="36" fillId="24" borderId="0" xfId="0" applyFont="1" applyFill="1" applyAlignment="1">
      <alignment/>
    </xf>
    <xf numFmtId="0" fontId="4" fillId="20" borderId="20" xfId="0" applyFont="1" applyFill="1" applyBorder="1" applyAlignment="1">
      <alignment horizontal="center" vertical="center"/>
    </xf>
    <xf numFmtId="0" fontId="4" fillId="20" borderId="21" xfId="0" applyFont="1" applyFill="1" applyBorder="1" applyAlignment="1">
      <alignment horizontal="center" vertical="center"/>
    </xf>
    <xf numFmtId="0" fontId="4" fillId="20" borderId="22" xfId="0" applyFont="1" applyFill="1" applyBorder="1" applyAlignment="1">
      <alignment horizontal="center" vertical="center"/>
    </xf>
    <xf numFmtId="0" fontId="4" fillId="20" borderId="23" xfId="0" applyFont="1" applyFill="1" applyBorder="1" applyAlignment="1">
      <alignment horizontal="center" vertical="center"/>
    </xf>
    <xf numFmtId="0" fontId="4" fillId="20" borderId="24" xfId="0" applyFont="1" applyFill="1" applyBorder="1" applyAlignment="1">
      <alignment horizontal="center" vertical="center"/>
    </xf>
    <xf numFmtId="0" fontId="4" fillId="20" borderId="25" xfId="0" applyFont="1" applyFill="1" applyBorder="1" applyAlignment="1">
      <alignment horizontal="center" vertical="center"/>
    </xf>
    <xf numFmtId="0" fontId="4" fillId="20" borderId="26" xfId="0" applyFont="1" applyFill="1" applyBorder="1" applyAlignment="1">
      <alignment horizontal="center" vertical="center"/>
    </xf>
    <xf numFmtId="0" fontId="4" fillId="20" borderId="27" xfId="0" applyFont="1" applyFill="1" applyBorder="1" applyAlignment="1">
      <alignment horizontal="center" vertical="center"/>
    </xf>
    <xf numFmtId="0" fontId="4" fillId="20" borderId="28" xfId="0" applyFont="1" applyFill="1" applyBorder="1" applyAlignment="1">
      <alignment horizontal="center" vertical="center"/>
    </xf>
    <xf numFmtId="0" fontId="4" fillId="20" borderId="29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justify"/>
    </xf>
    <xf numFmtId="0" fontId="0" fillId="0" borderId="18" xfId="0" applyBorder="1" applyAlignment="1">
      <alignment horizontal="justify"/>
    </xf>
    <xf numFmtId="0" fontId="0" fillId="24" borderId="13" xfId="0" applyFill="1" applyBorder="1" applyAlignment="1">
      <alignment horizontal="justify"/>
    </xf>
    <xf numFmtId="0" fontId="8" fillId="0" borderId="19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13" xfId="0" applyBorder="1" applyAlignment="1">
      <alignment horizontal="justify" vertical="center"/>
    </xf>
    <xf numFmtId="0" fontId="6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justify" vertical="top"/>
    </xf>
    <xf numFmtId="0" fontId="12" fillId="0" borderId="18" xfId="0" applyFont="1" applyBorder="1" applyAlignment="1">
      <alignment horizontal="left" vertical="top"/>
    </xf>
    <xf numFmtId="0" fontId="12" fillId="0" borderId="18" xfId="0" applyFont="1" applyBorder="1" applyAlignment="1">
      <alignment horizontal="justify" vertical="top"/>
    </xf>
    <xf numFmtId="0" fontId="12" fillId="24" borderId="13" xfId="0" applyFont="1" applyFill="1" applyBorder="1" applyAlignment="1">
      <alignment horizontal="justify" vertical="top"/>
    </xf>
    <xf numFmtId="0" fontId="3" fillId="22" borderId="10" xfId="0" applyFont="1" applyFill="1" applyBorder="1" applyAlignment="1">
      <alignment horizontal="justify" vertical="center"/>
    </xf>
    <xf numFmtId="0" fontId="37" fillId="22" borderId="10" xfId="0" applyFont="1" applyFill="1" applyBorder="1" applyAlignment="1">
      <alignment horizontal="justify" vertical="center"/>
    </xf>
    <xf numFmtId="0" fontId="37" fillId="24" borderId="10" xfId="0" applyFont="1" applyFill="1" applyBorder="1" applyAlignment="1">
      <alignment horizontal="justify" vertical="center"/>
    </xf>
    <xf numFmtId="0" fontId="3" fillId="24" borderId="10" xfId="0" applyFont="1" applyFill="1" applyBorder="1" applyAlignment="1">
      <alignment horizontal="justify" vertical="center"/>
    </xf>
    <xf numFmtId="0" fontId="37" fillId="25" borderId="10" xfId="0" applyFont="1" applyFill="1" applyBorder="1" applyAlignment="1">
      <alignment horizontal="justify" vertical="center"/>
    </xf>
    <xf numFmtId="0" fontId="3" fillId="25" borderId="10" xfId="0" applyFont="1" applyFill="1" applyBorder="1" applyAlignment="1">
      <alignment horizontal="justify" vertical="center"/>
    </xf>
    <xf numFmtId="0" fontId="38" fillId="22" borderId="10" xfId="0" applyFont="1" applyFill="1" applyBorder="1" applyAlignment="1">
      <alignment horizontal="justify" vertical="center"/>
    </xf>
    <xf numFmtId="0" fontId="39" fillId="24" borderId="10" xfId="33" applyFont="1" applyFill="1" applyBorder="1" applyAlignment="1">
      <alignment horizontal="justify" vertical="center" wrapText="1"/>
      <protection/>
    </xf>
    <xf numFmtId="0" fontId="39" fillId="22" borderId="10" xfId="33" applyFont="1" applyFill="1" applyBorder="1" applyAlignment="1">
      <alignment horizontal="justify" vertical="center" wrapText="1"/>
      <protection/>
    </xf>
    <xf numFmtId="0" fontId="39" fillId="24" borderId="10" xfId="33" applyFont="1" applyFill="1" applyBorder="1" applyAlignment="1">
      <alignment horizontal="justify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03"/>
  <sheetViews>
    <sheetView zoomScale="75" zoomScaleNormal="75" zoomScalePageLayoutView="0" workbookViewId="0" topLeftCell="A91">
      <selection activeCell="G97" sqref="G97"/>
    </sheetView>
  </sheetViews>
  <sheetFormatPr defaultColWidth="9.00390625" defaultRowHeight="12.75"/>
  <cols>
    <col min="1" max="1" width="60.375" style="0" customWidth="1"/>
    <col min="2" max="2" width="12.875" style="0" customWidth="1"/>
    <col min="3" max="3" width="18.25390625" style="0" customWidth="1"/>
    <col min="4" max="4" width="19.75390625" style="0" customWidth="1"/>
    <col min="5" max="6" width="18.00390625" style="0" customWidth="1"/>
    <col min="7" max="7" width="40.00390625" style="0" customWidth="1"/>
  </cols>
  <sheetData>
    <row r="1" ht="12.75">
      <c r="G1" s="27" t="s">
        <v>24</v>
      </c>
    </row>
    <row r="2" ht="64.5" customHeight="1">
      <c r="G2" s="26" t="s">
        <v>37</v>
      </c>
    </row>
    <row r="3" spans="5:7" ht="15.75" customHeight="1">
      <c r="E3" s="15"/>
      <c r="F3" s="18" t="s">
        <v>5</v>
      </c>
      <c r="G3" s="15"/>
    </row>
    <row r="4" spans="1:7" ht="31.5" customHeight="1">
      <c r="A4" s="1"/>
      <c r="B4" s="2"/>
      <c r="C4" s="2"/>
      <c r="D4" s="2"/>
      <c r="E4" s="85" t="s">
        <v>32</v>
      </c>
      <c r="F4" s="85"/>
      <c r="G4" s="85"/>
    </row>
    <row r="5" spans="1:7" ht="24.75" customHeight="1">
      <c r="A5" s="3"/>
      <c r="B5" s="3"/>
      <c r="C5" s="3"/>
      <c r="D5" s="4"/>
      <c r="E5" s="90" t="s">
        <v>119</v>
      </c>
      <c r="F5" s="90"/>
      <c r="G5" s="90"/>
    </row>
    <row r="6" spans="5:7" ht="10.5" customHeight="1">
      <c r="E6" s="86" t="s">
        <v>36</v>
      </c>
      <c r="F6" s="86"/>
      <c r="G6" s="28" t="s">
        <v>33</v>
      </c>
    </row>
    <row r="7" spans="1:7" ht="18" customHeight="1">
      <c r="A7" s="8"/>
      <c r="B7" s="87" t="s">
        <v>25</v>
      </c>
      <c r="C7" s="87"/>
      <c r="D7" s="87"/>
      <c r="E7" s="87"/>
      <c r="F7" s="14"/>
      <c r="G7" s="12"/>
    </row>
    <row r="8" spans="1:7" ht="15.75" customHeight="1">
      <c r="A8" s="8"/>
      <c r="B8" s="91" t="s">
        <v>123</v>
      </c>
      <c r="C8" s="91"/>
      <c r="D8" s="91"/>
      <c r="E8" s="91"/>
      <c r="F8" s="16"/>
      <c r="G8" s="11" t="s">
        <v>0</v>
      </c>
    </row>
    <row r="9" spans="1:7" ht="18">
      <c r="A9" s="8"/>
      <c r="B9" s="89" t="s">
        <v>120</v>
      </c>
      <c r="C9" s="89"/>
      <c r="D9" s="89"/>
      <c r="E9" s="89"/>
      <c r="F9" s="17" t="s">
        <v>12</v>
      </c>
      <c r="G9" s="7">
        <v>501010</v>
      </c>
    </row>
    <row r="10" spans="1:7" ht="42.75" customHeight="1">
      <c r="A10" s="5" t="s">
        <v>19</v>
      </c>
      <c r="B10" s="88" t="s">
        <v>40</v>
      </c>
      <c r="C10" s="88"/>
      <c r="D10" s="88"/>
      <c r="E10" s="88"/>
      <c r="F10" s="17" t="s">
        <v>18</v>
      </c>
      <c r="G10" s="7"/>
    </row>
    <row r="11" spans="1:7" ht="30" customHeight="1">
      <c r="A11" s="25" t="s">
        <v>14</v>
      </c>
      <c r="B11" s="83" t="s">
        <v>30</v>
      </c>
      <c r="C11" s="83"/>
      <c r="D11" s="83"/>
      <c r="E11" s="83"/>
      <c r="F11" s="17" t="s">
        <v>35</v>
      </c>
      <c r="G11" s="29" t="s">
        <v>34</v>
      </c>
    </row>
    <row r="12" spans="1:7" ht="27.75" customHeight="1">
      <c r="A12" s="24" t="s">
        <v>15</v>
      </c>
      <c r="B12" s="83" t="s">
        <v>30</v>
      </c>
      <c r="C12" s="83"/>
      <c r="D12" s="83"/>
      <c r="E12" s="83"/>
      <c r="F12" s="17" t="s">
        <v>16</v>
      </c>
      <c r="G12" s="7">
        <v>805</v>
      </c>
    </row>
    <row r="13" spans="1:7" ht="27" customHeight="1">
      <c r="A13" s="13" t="s">
        <v>26</v>
      </c>
      <c r="B13" s="84" t="s">
        <v>121</v>
      </c>
      <c r="C13" s="83"/>
      <c r="D13" s="83"/>
      <c r="E13" s="83"/>
      <c r="F13" s="17" t="s">
        <v>17</v>
      </c>
      <c r="G13" s="29"/>
    </row>
    <row r="14" spans="1:7" ht="23.25" customHeight="1">
      <c r="A14" s="5" t="s">
        <v>1</v>
      </c>
      <c r="F14" s="17" t="s">
        <v>6</v>
      </c>
      <c r="G14" s="29">
        <v>383</v>
      </c>
    </row>
    <row r="15" spans="6:7" ht="26.25" customHeight="1">
      <c r="F15" s="23" t="s">
        <v>13</v>
      </c>
      <c r="G15" s="61">
        <f>G25+G36+G52+G55+G57+G60+G67+G70+G92</f>
        <v>0</v>
      </c>
    </row>
    <row r="16" ht="6" customHeight="1" thickBot="1">
      <c r="A16" s="5"/>
    </row>
    <row r="17" spans="1:7" ht="14.25" customHeight="1">
      <c r="A17" s="76" t="s">
        <v>2</v>
      </c>
      <c r="B17" s="76" t="s">
        <v>115</v>
      </c>
      <c r="C17" s="79"/>
      <c r="D17" s="79"/>
      <c r="E17" s="79"/>
      <c r="F17" s="80"/>
      <c r="G17" s="73" t="s">
        <v>3</v>
      </c>
    </row>
    <row r="18" spans="1:7" ht="10.5" customHeight="1" thickBot="1">
      <c r="A18" s="77"/>
      <c r="B18" s="78"/>
      <c r="C18" s="81"/>
      <c r="D18" s="81"/>
      <c r="E18" s="81"/>
      <c r="F18" s="82"/>
      <c r="G18" s="74"/>
    </row>
    <row r="19" spans="1:7" ht="42" customHeight="1" thickBot="1">
      <c r="A19" s="78"/>
      <c r="B19" s="9" t="s">
        <v>42</v>
      </c>
      <c r="C19" s="10" t="s">
        <v>43</v>
      </c>
      <c r="D19" s="10" t="s">
        <v>44</v>
      </c>
      <c r="E19" s="31" t="s">
        <v>45</v>
      </c>
      <c r="F19" s="10" t="s">
        <v>46</v>
      </c>
      <c r="G19" s="75"/>
    </row>
    <row r="20" spans="1:7" s="6" customFormat="1" ht="20.25" customHeight="1">
      <c r="A20" s="46">
        <v>1</v>
      </c>
      <c r="B20" s="47">
        <v>2</v>
      </c>
      <c r="C20" s="47">
        <v>3</v>
      </c>
      <c r="D20" s="47">
        <v>4</v>
      </c>
      <c r="E20" s="47">
        <v>5</v>
      </c>
      <c r="F20" s="47">
        <v>6</v>
      </c>
      <c r="G20" s="48">
        <v>7</v>
      </c>
    </row>
    <row r="21" spans="1:7" s="6" customFormat="1" ht="46.5" customHeight="1">
      <c r="A21" s="49" t="s">
        <v>28</v>
      </c>
      <c r="B21" s="34">
        <v>10</v>
      </c>
      <c r="C21" s="34" t="s">
        <v>4</v>
      </c>
      <c r="D21" s="38" t="s">
        <v>84</v>
      </c>
      <c r="E21" s="34"/>
      <c r="F21" s="34"/>
      <c r="G21" s="50">
        <f>G22+G70+G92</f>
        <v>0</v>
      </c>
    </row>
    <row r="22" spans="1:7" s="19" customFormat="1" ht="40.5" customHeight="1">
      <c r="A22" s="51" t="s">
        <v>31</v>
      </c>
      <c r="B22" s="34">
        <v>10</v>
      </c>
      <c r="C22" s="34" t="s">
        <v>4</v>
      </c>
      <c r="D22" s="34" t="s">
        <v>109</v>
      </c>
      <c r="E22" s="34"/>
      <c r="F22" s="34"/>
      <c r="G22" s="50">
        <f>G23+G67</f>
        <v>0</v>
      </c>
    </row>
    <row r="23" spans="1:7" s="19" customFormat="1" ht="52.5" customHeight="1">
      <c r="A23" s="52" t="s">
        <v>110</v>
      </c>
      <c r="B23" s="34">
        <v>10</v>
      </c>
      <c r="C23" s="34" t="s">
        <v>4</v>
      </c>
      <c r="D23" s="34" t="s">
        <v>111</v>
      </c>
      <c r="E23" s="34"/>
      <c r="F23" s="34"/>
      <c r="G23" s="50">
        <f>G24</f>
        <v>0</v>
      </c>
    </row>
    <row r="24" spans="1:7" s="19" customFormat="1" ht="80.25" customHeight="1">
      <c r="A24" s="52" t="s">
        <v>112</v>
      </c>
      <c r="B24" s="34">
        <v>10</v>
      </c>
      <c r="C24" s="34" t="s">
        <v>4</v>
      </c>
      <c r="D24" s="34" t="s">
        <v>41</v>
      </c>
      <c r="E24" s="34"/>
      <c r="F24" s="34"/>
      <c r="G24" s="50">
        <f>G25+G36+G52+G55+G57+G60</f>
        <v>0</v>
      </c>
    </row>
    <row r="25" spans="1:7" s="19" customFormat="1" ht="18" customHeight="1">
      <c r="A25" s="52" t="s">
        <v>9</v>
      </c>
      <c r="B25" s="34">
        <v>10</v>
      </c>
      <c r="C25" s="34" t="s">
        <v>4</v>
      </c>
      <c r="D25" s="34" t="s">
        <v>41</v>
      </c>
      <c r="E25" s="34">
        <v>110</v>
      </c>
      <c r="F25" s="34"/>
      <c r="G25" s="50">
        <f>G26+G28+G34</f>
        <v>0</v>
      </c>
    </row>
    <row r="26" spans="1:7" s="19" customFormat="1" ht="18" customHeight="1">
      <c r="A26" s="51" t="s">
        <v>96</v>
      </c>
      <c r="B26" s="35">
        <v>10</v>
      </c>
      <c r="C26" s="35" t="s">
        <v>4</v>
      </c>
      <c r="D26" s="34" t="s">
        <v>41</v>
      </c>
      <c r="E26" s="35">
        <v>111</v>
      </c>
      <c r="F26" s="35"/>
      <c r="G26" s="50">
        <f>G27</f>
        <v>0</v>
      </c>
    </row>
    <row r="27" spans="1:7" s="19" customFormat="1" ht="18" customHeight="1">
      <c r="A27" s="53" t="s">
        <v>82</v>
      </c>
      <c r="B27" s="36">
        <v>10</v>
      </c>
      <c r="C27" s="36" t="s">
        <v>4</v>
      </c>
      <c r="D27" s="34" t="s">
        <v>41</v>
      </c>
      <c r="E27" s="36">
        <v>111</v>
      </c>
      <c r="F27" s="36" t="s">
        <v>47</v>
      </c>
      <c r="G27" s="54"/>
    </row>
    <row r="28" spans="1:7" s="19" customFormat="1" ht="29.25" customHeight="1">
      <c r="A28" s="52" t="s">
        <v>21</v>
      </c>
      <c r="B28" s="34">
        <v>10</v>
      </c>
      <c r="C28" s="34" t="s">
        <v>4</v>
      </c>
      <c r="D28" s="34" t="s">
        <v>41</v>
      </c>
      <c r="E28" s="34">
        <v>112</v>
      </c>
      <c r="F28" s="34"/>
      <c r="G28" s="50">
        <f>G29+G30+G32</f>
        <v>0</v>
      </c>
    </row>
    <row r="29" spans="1:7" s="19" customFormat="1" ht="18" customHeight="1">
      <c r="A29" s="55" t="s">
        <v>48</v>
      </c>
      <c r="B29" s="36">
        <v>10</v>
      </c>
      <c r="C29" s="36" t="s">
        <v>4</v>
      </c>
      <c r="D29" s="37" t="s">
        <v>41</v>
      </c>
      <c r="E29" s="37">
        <v>112</v>
      </c>
      <c r="F29" s="36" t="s">
        <v>49</v>
      </c>
      <c r="G29" s="54"/>
    </row>
    <row r="30" spans="1:7" s="19" customFormat="1" ht="29.25" customHeight="1">
      <c r="A30" s="52" t="s">
        <v>21</v>
      </c>
      <c r="B30" s="34">
        <v>10</v>
      </c>
      <c r="C30" s="34" t="s">
        <v>4</v>
      </c>
      <c r="D30" s="34" t="s">
        <v>41</v>
      </c>
      <c r="E30" s="34">
        <v>112</v>
      </c>
      <c r="F30" s="34"/>
      <c r="G30" s="50">
        <f>G31</f>
        <v>0</v>
      </c>
    </row>
    <row r="31" spans="1:7" s="19" customFormat="1" ht="18" customHeight="1">
      <c r="A31" s="55" t="s">
        <v>118</v>
      </c>
      <c r="B31" s="36">
        <v>10</v>
      </c>
      <c r="C31" s="36" t="s">
        <v>4</v>
      </c>
      <c r="D31" s="37" t="s">
        <v>41</v>
      </c>
      <c r="E31" s="37">
        <v>112</v>
      </c>
      <c r="F31" s="36" t="s">
        <v>63</v>
      </c>
      <c r="G31" s="54"/>
    </row>
    <row r="32" spans="1:7" s="19" customFormat="1" ht="29.25" customHeight="1">
      <c r="A32" s="52" t="s">
        <v>21</v>
      </c>
      <c r="B32" s="34">
        <v>10</v>
      </c>
      <c r="C32" s="34" t="s">
        <v>4</v>
      </c>
      <c r="D32" s="34" t="s">
        <v>41</v>
      </c>
      <c r="E32" s="34">
        <v>112</v>
      </c>
      <c r="F32" s="34"/>
      <c r="G32" s="50">
        <f>G33</f>
        <v>0</v>
      </c>
    </row>
    <row r="33" spans="1:7" s="19" customFormat="1" ht="18" customHeight="1">
      <c r="A33" s="55" t="s">
        <v>55</v>
      </c>
      <c r="B33" s="36">
        <v>10</v>
      </c>
      <c r="C33" s="36" t="s">
        <v>4</v>
      </c>
      <c r="D33" s="37" t="s">
        <v>41</v>
      </c>
      <c r="E33" s="37">
        <v>112</v>
      </c>
      <c r="F33" s="36" t="s">
        <v>56</v>
      </c>
      <c r="G33" s="54"/>
    </row>
    <row r="34" spans="1:7" s="19" customFormat="1" ht="42" customHeight="1">
      <c r="A34" s="52" t="s">
        <v>97</v>
      </c>
      <c r="B34" s="34">
        <v>10</v>
      </c>
      <c r="C34" s="34" t="s">
        <v>4</v>
      </c>
      <c r="D34" s="34" t="s">
        <v>41</v>
      </c>
      <c r="E34" s="34">
        <v>119</v>
      </c>
      <c r="F34" s="34"/>
      <c r="G34" s="50">
        <f>G35</f>
        <v>0</v>
      </c>
    </row>
    <row r="35" spans="1:7" s="19" customFormat="1" ht="27" customHeight="1">
      <c r="A35" s="53" t="s">
        <v>98</v>
      </c>
      <c r="B35" s="36">
        <v>10</v>
      </c>
      <c r="C35" s="36" t="s">
        <v>4</v>
      </c>
      <c r="D35" s="34" t="s">
        <v>41</v>
      </c>
      <c r="E35" s="36">
        <v>119</v>
      </c>
      <c r="F35" s="36" t="s">
        <v>50</v>
      </c>
      <c r="G35" s="54"/>
    </row>
    <row r="36" spans="1:7" s="19" customFormat="1" ht="29.25" customHeight="1">
      <c r="A36" s="52" t="s">
        <v>87</v>
      </c>
      <c r="B36" s="35">
        <v>10</v>
      </c>
      <c r="C36" s="35" t="s">
        <v>4</v>
      </c>
      <c r="D36" s="34" t="s">
        <v>41</v>
      </c>
      <c r="E36" s="35">
        <v>240</v>
      </c>
      <c r="F36" s="35"/>
      <c r="G36" s="50">
        <f>G37+G43</f>
        <v>0</v>
      </c>
    </row>
    <row r="37" spans="1:7" s="19" customFormat="1" ht="27" customHeight="1">
      <c r="A37" s="52" t="s">
        <v>7</v>
      </c>
      <c r="B37" s="35">
        <v>10</v>
      </c>
      <c r="C37" s="35" t="s">
        <v>4</v>
      </c>
      <c r="D37" s="34" t="s">
        <v>41</v>
      </c>
      <c r="E37" s="35">
        <v>242</v>
      </c>
      <c r="F37" s="35"/>
      <c r="G37" s="50">
        <f>SUM(G38:G42)</f>
        <v>0</v>
      </c>
    </row>
    <row r="38" spans="1:7" s="19" customFormat="1" ht="20.25" customHeight="1">
      <c r="A38" s="55" t="s">
        <v>51</v>
      </c>
      <c r="B38" s="36">
        <v>10</v>
      </c>
      <c r="C38" s="36" t="s">
        <v>4</v>
      </c>
      <c r="D38" s="37" t="s">
        <v>41</v>
      </c>
      <c r="E38" s="36">
        <v>242</v>
      </c>
      <c r="F38" s="36" t="s">
        <v>52</v>
      </c>
      <c r="G38" s="54"/>
    </row>
    <row r="39" spans="1:7" s="19" customFormat="1" ht="20.25" customHeight="1">
      <c r="A39" s="53" t="s">
        <v>54</v>
      </c>
      <c r="B39" s="36">
        <v>10</v>
      </c>
      <c r="C39" s="36" t="s">
        <v>4</v>
      </c>
      <c r="D39" s="37" t="s">
        <v>41</v>
      </c>
      <c r="E39" s="36">
        <v>242</v>
      </c>
      <c r="F39" s="36" t="s">
        <v>53</v>
      </c>
      <c r="G39" s="54"/>
    </row>
    <row r="40" spans="1:7" s="19" customFormat="1" ht="27" customHeight="1">
      <c r="A40" s="53" t="s">
        <v>55</v>
      </c>
      <c r="B40" s="36">
        <v>10</v>
      </c>
      <c r="C40" s="36" t="s">
        <v>4</v>
      </c>
      <c r="D40" s="37" t="s">
        <v>41</v>
      </c>
      <c r="E40" s="36">
        <v>242</v>
      </c>
      <c r="F40" s="36" t="s">
        <v>56</v>
      </c>
      <c r="G40" s="54"/>
    </row>
    <row r="41" spans="1:7" s="19" customFormat="1" ht="20.25" customHeight="1">
      <c r="A41" s="55" t="s">
        <v>117</v>
      </c>
      <c r="B41" s="36">
        <v>10</v>
      </c>
      <c r="C41" s="36" t="s">
        <v>4</v>
      </c>
      <c r="D41" s="37" t="s">
        <v>41</v>
      </c>
      <c r="E41" s="36">
        <v>242</v>
      </c>
      <c r="F41" s="36" t="s">
        <v>58</v>
      </c>
      <c r="G41" s="54"/>
    </row>
    <row r="42" spans="1:7" s="19" customFormat="1" ht="27" customHeight="1">
      <c r="A42" s="53" t="s">
        <v>57</v>
      </c>
      <c r="B42" s="36">
        <v>10</v>
      </c>
      <c r="C42" s="36" t="s">
        <v>4</v>
      </c>
      <c r="D42" s="37" t="s">
        <v>41</v>
      </c>
      <c r="E42" s="36">
        <v>242</v>
      </c>
      <c r="F42" s="36" t="s">
        <v>59</v>
      </c>
      <c r="G42" s="54"/>
    </row>
    <row r="43" spans="1:7" s="19" customFormat="1" ht="29.25" customHeight="1">
      <c r="A43" s="52" t="s">
        <v>22</v>
      </c>
      <c r="B43" s="34">
        <v>10</v>
      </c>
      <c r="C43" s="34" t="s">
        <v>4</v>
      </c>
      <c r="D43" s="34" t="s">
        <v>41</v>
      </c>
      <c r="E43" s="34">
        <v>244</v>
      </c>
      <c r="F43" s="34"/>
      <c r="G43" s="50">
        <f>SUM(G44:G51)</f>
        <v>0</v>
      </c>
    </row>
    <row r="44" spans="1:7" s="19" customFormat="1" ht="20.25" customHeight="1">
      <c r="A44" s="55" t="s">
        <v>51</v>
      </c>
      <c r="B44" s="36">
        <v>10</v>
      </c>
      <c r="C44" s="36" t="s">
        <v>4</v>
      </c>
      <c r="D44" s="36" t="s">
        <v>41</v>
      </c>
      <c r="E44" s="37">
        <v>244</v>
      </c>
      <c r="F44" s="36" t="s">
        <v>52</v>
      </c>
      <c r="G44" s="54"/>
    </row>
    <row r="45" spans="1:7" s="19" customFormat="1" ht="18" customHeight="1">
      <c r="A45" s="55" t="s">
        <v>60</v>
      </c>
      <c r="B45" s="36">
        <v>10</v>
      </c>
      <c r="C45" s="36" t="s">
        <v>4</v>
      </c>
      <c r="D45" s="36" t="s">
        <v>41</v>
      </c>
      <c r="E45" s="37">
        <v>244</v>
      </c>
      <c r="F45" s="36" t="s">
        <v>63</v>
      </c>
      <c r="G45" s="54"/>
    </row>
    <row r="46" spans="1:7" s="19" customFormat="1" ht="29.25" customHeight="1">
      <c r="A46" s="55" t="s">
        <v>61</v>
      </c>
      <c r="B46" s="36">
        <v>10</v>
      </c>
      <c r="C46" s="36" t="s">
        <v>4</v>
      </c>
      <c r="D46" s="36" t="s">
        <v>41</v>
      </c>
      <c r="E46" s="37">
        <v>244</v>
      </c>
      <c r="F46" s="36" t="s">
        <v>64</v>
      </c>
      <c r="G46" s="54"/>
    </row>
    <row r="47" spans="1:7" s="20" customFormat="1" ht="25.5" customHeight="1">
      <c r="A47" s="55" t="s">
        <v>62</v>
      </c>
      <c r="B47" s="36">
        <v>10</v>
      </c>
      <c r="C47" s="36" t="s">
        <v>4</v>
      </c>
      <c r="D47" s="36" t="s">
        <v>41</v>
      </c>
      <c r="E47" s="37">
        <v>244</v>
      </c>
      <c r="F47" s="36" t="s">
        <v>65</v>
      </c>
      <c r="G47" s="54"/>
    </row>
    <row r="48" spans="1:7" s="20" customFormat="1" ht="19.5" customHeight="1">
      <c r="A48" s="53" t="s">
        <v>54</v>
      </c>
      <c r="B48" s="36">
        <v>10</v>
      </c>
      <c r="C48" s="36" t="s">
        <v>4</v>
      </c>
      <c r="D48" s="36" t="s">
        <v>41</v>
      </c>
      <c r="E48" s="37">
        <v>244</v>
      </c>
      <c r="F48" s="36" t="s">
        <v>53</v>
      </c>
      <c r="G48" s="54"/>
    </row>
    <row r="49" spans="1:7" s="20" customFormat="1" ht="19.5" customHeight="1">
      <c r="A49" s="53" t="s">
        <v>55</v>
      </c>
      <c r="B49" s="36">
        <v>10</v>
      </c>
      <c r="C49" s="36" t="s">
        <v>4</v>
      </c>
      <c r="D49" s="36" t="s">
        <v>41</v>
      </c>
      <c r="E49" s="37">
        <v>244</v>
      </c>
      <c r="F49" s="36" t="s">
        <v>56</v>
      </c>
      <c r="G49" s="54"/>
    </row>
    <row r="50" spans="1:7" s="20" customFormat="1" ht="19.5" customHeight="1">
      <c r="A50" s="55" t="s">
        <v>117</v>
      </c>
      <c r="B50" s="36">
        <v>10</v>
      </c>
      <c r="C50" s="36" t="s">
        <v>4</v>
      </c>
      <c r="D50" s="36" t="s">
        <v>41</v>
      </c>
      <c r="E50" s="37">
        <v>244</v>
      </c>
      <c r="F50" s="36" t="s">
        <v>58</v>
      </c>
      <c r="G50" s="54"/>
    </row>
    <row r="51" spans="1:7" s="20" customFormat="1" ht="19.5" customHeight="1">
      <c r="A51" s="53" t="s">
        <v>57</v>
      </c>
      <c r="B51" s="36">
        <v>10</v>
      </c>
      <c r="C51" s="36" t="s">
        <v>4</v>
      </c>
      <c r="D51" s="36" t="s">
        <v>41</v>
      </c>
      <c r="E51" s="37">
        <v>244</v>
      </c>
      <c r="F51" s="36" t="s">
        <v>59</v>
      </c>
      <c r="G51" s="54"/>
    </row>
    <row r="52" spans="1:7" s="20" customFormat="1" ht="27.75" customHeight="1">
      <c r="A52" s="56" t="s">
        <v>10</v>
      </c>
      <c r="B52" s="40">
        <v>10</v>
      </c>
      <c r="C52" s="40" t="s">
        <v>4</v>
      </c>
      <c r="D52" s="40" t="s">
        <v>41</v>
      </c>
      <c r="E52" s="41">
        <v>320</v>
      </c>
      <c r="F52" s="40"/>
      <c r="G52" s="57">
        <f>G53</f>
        <v>0</v>
      </c>
    </row>
    <row r="53" spans="1:7" s="20" customFormat="1" ht="30.75" customHeight="1">
      <c r="A53" s="58" t="s">
        <v>23</v>
      </c>
      <c r="B53" s="40">
        <v>10</v>
      </c>
      <c r="C53" s="40" t="s">
        <v>4</v>
      </c>
      <c r="D53" s="40" t="s">
        <v>41</v>
      </c>
      <c r="E53" s="41">
        <v>321</v>
      </c>
      <c r="F53" s="40"/>
      <c r="G53" s="57">
        <f>G54</f>
        <v>0</v>
      </c>
    </row>
    <row r="54" spans="1:7" s="20" customFormat="1" ht="21" customHeight="1">
      <c r="A54" s="55" t="s">
        <v>78</v>
      </c>
      <c r="B54" s="36">
        <v>10</v>
      </c>
      <c r="C54" s="36" t="s">
        <v>4</v>
      </c>
      <c r="D54" s="36" t="s">
        <v>41</v>
      </c>
      <c r="E54" s="37">
        <v>321</v>
      </c>
      <c r="F54" s="36" t="s">
        <v>74</v>
      </c>
      <c r="G54" s="54"/>
    </row>
    <row r="55" spans="1:7" s="20" customFormat="1" ht="19.5" customHeight="1">
      <c r="A55" s="51" t="s">
        <v>66</v>
      </c>
      <c r="B55" s="35">
        <v>10</v>
      </c>
      <c r="C55" s="35" t="s">
        <v>4</v>
      </c>
      <c r="D55" s="35" t="s">
        <v>41</v>
      </c>
      <c r="E55" s="34">
        <v>360</v>
      </c>
      <c r="F55" s="35"/>
      <c r="G55" s="50">
        <f>G56</f>
        <v>0</v>
      </c>
    </row>
    <row r="56" spans="1:7" s="20" customFormat="1" ht="19.5" customHeight="1">
      <c r="A56" s="55" t="s">
        <v>70</v>
      </c>
      <c r="B56" s="37">
        <v>10</v>
      </c>
      <c r="C56" s="37" t="s">
        <v>4</v>
      </c>
      <c r="D56" s="36" t="s">
        <v>41</v>
      </c>
      <c r="E56" s="36">
        <v>360</v>
      </c>
      <c r="F56" s="36" t="s">
        <v>68</v>
      </c>
      <c r="G56" s="54"/>
    </row>
    <row r="57" spans="1:7" s="20" customFormat="1" ht="26.25" customHeight="1">
      <c r="A57" s="59" t="s">
        <v>69</v>
      </c>
      <c r="B57" s="35">
        <v>10</v>
      </c>
      <c r="C57" s="35" t="s">
        <v>4</v>
      </c>
      <c r="D57" s="34" t="s">
        <v>41</v>
      </c>
      <c r="E57" s="35">
        <v>830</v>
      </c>
      <c r="F57" s="35"/>
      <c r="G57" s="50">
        <f>G58</f>
        <v>0</v>
      </c>
    </row>
    <row r="58" spans="1:7" s="20" customFormat="1" ht="77.25" customHeight="1">
      <c r="A58" s="59" t="s">
        <v>83</v>
      </c>
      <c r="B58" s="35">
        <v>10</v>
      </c>
      <c r="C58" s="35" t="s">
        <v>4</v>
      </c>
      <c r="D58" s="34" t="s">
        <v>41</v>
      </c>
      <c r="E58" s="34">
        <v>831</v>
      </c>
      <c r="F58" s="34"/>
      <c r="G58" s="50">
        <f>G59</f>
        <v>0</v>
      </c>
    </row>
    <row r="59" spans="1:7" s="20" customFormat="1" ht="26.25" customHeight="1">
      <c r="A59" s="55" t="s">
        <v>67</v>
      </c>
      <c r="B59" s="36">
        <v>10</v>
      </c>
      <c r="C59" s="36" t="s">
        <v>4</v>
      </c>
      <c r="D59" s="37" t="s">
        <v>41</v>
      </c>
      <c r="E59" s="36">
        <v>831</v>
      </c>
      <c r="F59" s="36" t="s">
        <v>68</v>
      </c>
      <c r="G59" s="54"/>
    </row>
    <row r="60" spans="1:7" s="20" customFormat="1" ht="19.5" customHeight="1">
      <c r="A60" s="52" t="s">
        <v>11</v>
      </c>
      <c r="B60" s="34">
        <v>10</v>
      </c>
      <c r="C60" s="34" t="s">
        <v>4</v>
      </c>
      <c r="D60" s="34" t="s">
        <v>41</v>
      </c>
      <c r="E60" s="34">
        <v>850</v>
      </c>
      <c r="F60" s="34"/>
      <c r="G60" s="50">
        <f>G61+G63+G65</f>
        <v>0</v>
      </c>
    </row>
    <row r="61" spans="1:7" s="20" customFormat="1" ht="31.5" customHeight="1">
      <c r="A61" s="52" t="s">
        <v>8</v>
      </c>
      <c r="B61" s="34">
        <v>10</v>
      </c>
      <c r="C61" s="34" t="s">
        <v>4</v>
      </c>
      <c r="D61" s="34" t="s">
        <v>41</v>
      </c>
      <c r="E61" s="34">
        <v>851</v>
      </c>
      <c r="F61" s="34"/>
      <c r="G61" s="50">
        <f>G62</f>
        <v>0</v>
      </c>
    </row>
    <row r="62" spans="1:7" s="20" customFormat="1" ht="26.25" customHeight="1">
      <c r="A62" s="53" t="s">
        <v>70</v>
      </c>
      <c r="B62" s="36">
        <v>10</v>
      </c>
      <c r="C62" s="36" t="s">
        <v>4</v>
      </c>
      <c r="D62" s="34" t="s">
        <v>41</v>
      </c>
      <c r="E62" s="36">
        <v>851</v>
      </c>
      <c r="F62" s="36" t="s">
        <v>68</v>
      </c>
      <c r="G62" s="54"/>
    </row>
    <row r="63" spans="1:7" s="20" customFormat="1" ht="19.5" customHeight="1">
      <c r="A63" s="52" t="s">
        <v>71</v>
      </c>
      <c r="B63" s="34">
        <v>10</v>
      </c>
      <c r="C63" s="34" t="s">
        <v>4</v>
      </c>
      <c r="D63" s="34" t="s">
        <v>41</v>
      </c>
      <c r="E63" s="34">
        <v>852</v>
      </c>
      <c r="F63" s="34"/>
      <c r="G63" s="50">
        <f>G64</f>
        <v>0</v>
      </c>
    </row>
    <row r="64" spans="1:7" s="20" customFormat="1" ht="26.25" customHeight="1">
      <c r="A64" s="53" t="s">
        <v>70</v>
      </c>
      <c r="B64" s="36">
        <v>10</v>
      </c>
      <c r="C64" s="36" t="s">
        <v>4</v>
      </c>
      <c r="D64" s="37" t="s">
        <v>41</v>
      </c>
      <c r="E64" s="36">
        <v>852</v>
      </c>
      <c r="F64" s="36" t="s">
        <v>68</v>
      </c>
      <c r="G64" s="54"/>
    </row>
    <row r="65" spans="1:7" s="20" customFormat="1" ht="29.25" customHeight="1">
      <c r="A65" s="52" t="s">
        <v>72</v>
      </c>
      <c r="B65" s="34">
        <v>10</v>
      </c>
      <c r="C65" s="34" t="s">
        <v>4</v>
      </c>
      <c r="D65" s="34" t="s">
        <v>41</v>
      </c>
      <c r="E65" s="35">
        <v>853</v>
      </c>
      <c r="F65" s="35"/>
      <c r="G65" s="50">
        <f>G66</f>
        <v>0</v>
      </c>
    </row>
    <row r="66" spans="1:7" s="20" customFormat="1" ht="19.5" customHeight="1">
      <c r="A66" s="53" t="s">
        <v>70</v>
      </c>
      <c r="B66" s="37">
        <v>10</v>
      </c>
      <c r="C66" s="37" t="s">
        <v>4</v>
      </c>
      <c r="D66" s="37" t="s">
        <v>41</v>
      </c>
      <c r="E66" s="37">
        <v>853</v>
      </c>
      <c r="F66" s="36" t="s">
        <v>68</v>
      </c>
      <c r="G66" s="54"/>
    </row>
    <row r="67" spans="1:7" s="45" customFormat="1" ht="79.5" customHeight="1">
      <c r="A67" s="51" t="s">
        <v>113</v>
      </c>
      <c r="B67" s="34">
        <v>10</v>
      </c>
      <c r="C67" s="34" t="s">
        <v>4</v>
      </c>
      <c r="D67" s="38" t="s">
        <v>114</v>
      </c>
      <c r="E67" s="34">
        <v>100</v>
      </c>
      <c r="F67" s="35"/>
      <c r="G67" s="50">
        <f>G68</f>
        <v>0</v>
      </c>
    </row>
    <row r="68" spans="1:7" s="20" customFormat="1" ht="24.75" customHeight="1">
      <c r="A68" s="52" t="s">
        <v>21</v>
      </c>
      <c r="B68" s="34">
        <v>10</v>
      </c>
      <c r="C68" s="34" t="s">
        <v>4</v>
      </c>
      <c r="D68" s="38" t="s">
        <v>114</v>
      </c>
      <c r="E68" s="34">
        <v>112</v>
      </c>
      <c r="F68" s="34"/>
      <c r="G68" s="50">
        <f>G69</f>
        <v>0</v>
      </c>
    </row>
    <row r="69" spans="1:7" s="20" customFormat="1" ht="19.5" customHeight="1">
      <c r="A69" s="55" t="s">
        <v>48</v>
      </c>
      <c r="B69" s="36">
        <v>10</v>
      </c>
      <c r="C69" s="36" t="s">
        <v>4</v>
      </c>
      <c r="D69" s="44" t="s">
        <v>114</v>
      </c>
      <c r="E69" s="37">
        <v>112</v>
      </c>
      <c r="F69" s="36" t="s">
        <v>49</v>
      </c>
      <c r="G69" s="54"/>
    </row>
    <row r="70" spans="1:7" s="20" customFormat="1" ht="27" customHeight="1">
      <c r="A70" s="60" t="s">
        <v>27</v>
      </c>
      <c r="B70" s="34">
        <v>10</v>
      </c>
      <c r="C70" s="34" t="s">
        <v>20</v>
      </c>
      <c r="D70" s="38" t="s">
        <v>73</v>
      </c>
      <c r="E70" s="34"/>
      <c r="F70" s="34"/>
      <c r="G70" s="50">
        <f>G71+G76+G80+G84</f>
        <v>0</v>
      </c>
    </row>
    <row r="71" spans="1:7" s="20" customFormat="1" ht="41.25" customHeight="1">
      <c r="A71" s="60" t="s">
        <v>99</v>
      </c>
      <c r="B71" s="34">
        <v>10</v>
      </c>
      <c r="C71" s="34" t="s">
        <v>20</v>
      </c>
      <c r="D71" s="38" t="s">
        <v>85</v>
      </c>
      <c r="E71" s="34"/>
      <c r="F71" s="34"/>
      <c r="G71" s="50">
        <f>G72</f>
        <v>0</v>
      </c>
    </row>
    <row r="72" spans="1:7" s="20" customFormat="1" ht="26.25" customHeight="1">
      <c r="A72" s="60" t="s">
        <v>86</v>
      </c>
      <c r="B72" s="34">
        <v>10</v>
      </c>
      <c r="C72" s="34" t="s">
        <v>20</v>
      </c>
      <c r="D72" s="38" t="s">
        <v>76</v>
      </c>
      <c r="E72" s="34"/>
      <c r="F72" s="34"/>
      <c r="G72" s="50">
        <f>G73</f>
        <v>0</v>
      </c>
    </row>
    <row r="73" spans="1:7" s="20" customFormat="1" ht="26.25" customHeight="1">
      <c r="A73" s="52" t="s">
        <v>87</v>
      </c>
      <c r="B73" s="34">
        <v>10</v>
      </c>
      <c r="C73" s="34" t="s">
        <v>20</v>
      </c>
      <c r="D73" s="38" t="s">
        <v>76</v>
      </c>
      <c r="E73" s="34">
        <v>240</v>
      </c>
      <c r="F73" s="34"/>
      <c r="G73" s="50">
        <f>G74</f>
        <v>0</v>
      </c>
    </row>
    <row r="74" spans="1:7" s="20" customFormat="1" ht="33.75" customHeight="1">
      <c r="A74" s="52" t="s">
        <v>22</v>
      </c>
      <c r="B74" s="34">
        <v>10</v>
      </c>
      <c r="C74" s="34" t="s">
        <v>20</v>
      </c>
      <c r="D74" s="38" t="s">
        <v>76</v>
      </c>
      <c r="E74" s="34">
        <v>244</v>
      </c>
      <c r="F74" s="34"/>
      <c r="G74" s="50">
        <f>G75</f>
        <v>0</v>
      </c>
    </row>
    <row r="75" spans="1:7" s="20" customFormat="1" ht="48" customHeight="1">
      <c r="A75" s="55" t="s">
        <v>100</v>
      </c>
      <c r="B75" s="37">
        <v>10</v>
      </c>
      <c r="C75" s="37" t="s">
        <v>20</v>
      </c>
      <c r="D75" s="39" t="s">
        <v>76</v>
      </c>
      <c r="E75" s="37">
        <v>244</v>
      </c>
      <c r="F75" s="37" t="s">
        <v>56</v>
      </c>
      <c r="G75" s="54"/>
    </row>
    <row r="76" spans="1:7" s="20" customFormat="1" ht="27.75" customHeight="1">
      <c r="A76" s="52" t="s">
        <v>101</v>
      </c>
      <c r="B76" s="34">
        <v>10</v>
      </c>
      <c r="C76" s="34" t="s">
        <v>20</v>
      </c>
      <c r="D76" s="38" t="s">
        <v>88</v>
      </c>
      <c r="E76" s="34"/>
      <c r="F76" s="34"/>
      <c r="G76" s="50">
        <f>G77</f>
        <v>0</v>
      </c>
    </row>
    <row r="77" spans="1:7" s="20" customFormat="1" ht="26.25" customHeight="1">
      <c r="A77" s="52" t="s">
        <v>10</v>
      </c>
      <c r="B77" s="35">
        <v>10</v>
      </c>
      <c r="C77" s="35" t="s">
        <v>20</v>
      </c>
      <c r="D77" s="38" t="s">
        <v>77</v>
      </c>
      <c r="E77" s="35">
        <v>320</v>
      </c>
      <c r="F77" s="34"/>
      <c r="G77" s="50">
        <f>G78</f>
        <v>0</v>
      </c>
    </row>
    <row r="78" spans="1:7" s="20" customFormat="1" ht="25.5" customHeight="1">
      <c r="A78" s="52" t="s">
        <v>79</v>
      </c>
      <c r="B78" s="34">
        <v>10</v>
      </c>
      <c r="C78" s="34" t="s">
        <v>20</v>
      </c>
      <c r="D78" s="38" t="s">
        <v>77</v>
      </c>
      <c r="E78" s="34">
        <v>323</v>
      </c>
      <c r="F78" s="34"/>
      <c r="G78" s="50">
        <f>G79</f>
        <v>0</v>
      </c>
    </row>
    <row r="79" spans="1:7" s="20" customFormat="1" ht="25.5" customHeight="1">
      <c r="A79" s="55" t="s">
        <v>95</v>
      </c>
      <c r="B79" s="37">
        <v>10</v>
      </c>
      <c r="C79" s="37" t="s">
        <v>20</v>
      </c>
      <c r="D79" s="39" t="s">
        <v>77</v>
      </c>
      <c r="E79" s="37">
        <v>323</v>
      </c>
      <c r="F79" s="37" t="s">
        <v>74</v>
      </c>
      <c r="G79" s="54"/>
    </row>
    <row r="80" spans="1:7" s="20" customFormat="1" ht="25.5" customHeight="1">
      <c r="A80" s="52" t="s">
        <v>102</v>
      </c>
      <c r="B80" s="34">
        <v>10</v>
      </c>
      <c r="C80" s="34" t="s">
        <v>20</v>
      </c>
      <c r="D80" s="38" t="s">
        <v>89</v>
      </c>
      <c r="E80" s="34"/>
      <c r="F80" s="34"/>
      <c r="G80" s="50">
        <f>G81</f>
        <v>0</v>
      </c>
    </row>
    <row r="81" spans="1:7" s="20" customFormat="1" ht="25.5" customHeight="1">
      <c r="A81" s="52" t="s">
        <v>10</v>
      </c>
      <c r="B81" s="34">
        <v>10</v>
      </c>
      <c r="C81" s="34" t="s">
        <v>20</v>
      </c>
      <c r="D81" s="38" t="s">
        <v>89</v>
      </c>
      <c r="E81" s="34">
        <v>320</v>
      </c>
      <c r="F81" s="34"/>
      <c r="G81" s="50">
        <f>G82</f>
        <v>0</v>
      </c>
    </row>
    <row r="82" spans="1:7" s="20" customFormat="1" ht="33" customHeight="1">
      <c r="A82" s="52" t="s">
        <v>23</v>
      </c>
      <c r="B82" s="35">
        <v>10</v>
      </c>
      <c r="C82" s="35" t="s">
        <v>20</v>
      </c>
      <c r="D82" s="38" t="s">
        <v>75</v>
      </c>
      <c r="E82" s="34">
        <v>321</v>
      </c>
      <c r="F82" s="34"/>
      <c r="G82" s="50">
        <f>G83</f>
        <v>0</v>
      </c>
    </row>
    <row r="83" spans="1:7" s="20" customFormat="1" ht="52.5" customHeight="1">
      <c r="A83" s="43" t="s">
        <v>104</v>
      </c>
      <c r="B83" s="37">
        <v>10</v>
      </c>
      <c r="C83" s="37" t="s">
        <v>20</v>
      </c>
      <c r="D83" s="39" t="s">
        <v>75</v>
      </c>
      <c r="E83" s="37">
        <v>321</v>
      </c>
      <c r="F83" s="37" t="s">
        <v>74</v>
      </c>
      <c r="G83" s="54"/>
    </row>
    <row r="84" spans="1:7" s="20" customFormat="1" ht="27" customHeight="1">
      <c r="A84" s="33" t="s">
        <v>103</v>
      </c>
      <c r="B84" s="34">
        <v>10</v>
      </c>
      <c r="C84" s="34" t="s">
        <v>20</v>
      </c>
      <c r="D84" s="38" t="s">
        <v>90</v>
      </c>
      <c r="E84" s="34"/>
      <c r="F84" s="34"/>
      <c r="G84" s="50">
        <f>G85</f>
        <v>0</v>
      </c>
    </row>
    <row r="85" spans="1:7" s="20" customFormat="1" ht="29.25" customHeight="1">
      <c r="A85" s="33" t="s">
        <v>86</v>
      </c>
      <c r="B85" s="34">
        <v>10</v>
      </c>
      <c r="C85" s="34" t="s">
        <v>20</v>
      </c>
      <c r="D85" s="38" t="s">
        <v>80</v>
      </c>
      <c r="E85" s="34"/>
      <c r="F85" s="34"/>
      <c r="G85" s="50">
        <f>G86+G89</f>
        <v>0</v>
      </c>
    </row>
    <row r="86" spans="1:7" s="20" customFormat="1" ht="34.5" customHeight="1">
      <c r="A86" s="52" t="s">
        <v>87</v>
      </c>
      <c r="B86" s="34">
        <v>10</v>
      </c>
      <c r="C86" s="34" t="s">
        <v>20</v>
      </c>
      <c r="D86" s="38" t="s">
        <v>80</v>
      </c>
      <c r="E86" s="34">
        <v>240</v>
      </c>
      <c r="F86" s="34"/>
      <c r="G86" s="50">
        <f>G87</f>
        <v>0</v>
      </c>
    </row>
    <row r="87" spans="1:7" s="20" customFormat="1" ht="26.25" customHeight="1">
      <c r="A87" s="52" t="s">
        <v>22</v>
      </c>
      <c r="B87" s="34">
        <v>10</v>
      </c>
      <c r="C87" s="34" t="s">
        <v>20</v>
      </c>
      <c r="D87" s="38" t="s">
        <v>80</v>
      </c>
      <c r="E87" s="34">
        <v>244</v>
      </c>
      <c r="F87" s="34"/>
      <c r="G87" s="50">
        <f>G88</f>
        <v>0</v>
      </c>
    </row>
    <row r="88" spans="1:7" s="20" customFormat="1" ht="55.5" customHeight="1">
      <c r="A88" s="42" t="s">
        <v>105</v>
      </c>
      <c r="B88" s="37">
        <v>10</v>
      </c>
      <c r="C88" s="37" t="s">
        <v>20</v>
      </c>
      <c r="D88" s="39" t="s">
        <v>80</v>
      </c>
      <c r="E88" s="37">
        <v>244</v>
      </c>
      <c r="F88" s="37" t="s">
        <v>52</v>
      </c>
      <c r="G88" s="54"/>
    </row>
    <row r="89" spans="1:7" s="20" customFormat="1" ht="31.5" customHeight="1">
      <c r="A89" s="52" t="s">
        <v>10</v>
      </c>
      <c r="B89" s="35">
        <v>10</v>
      </c>
      <c r="C89" s="35" t="s">
        <v>20</v>
      </c>
      <c r="D89" s="38" t="s">
        <v>80</v>
      </c>
      <c r="E89" s="35">
        <v>320</v>
      </c>
      <c r="F89" s="35"/>
      <c r="G89" s="50">
        <f>G90</f>
        <v>0</v>
      </c>
    </row>
    <row r="90" spans="1:7" s="20" customFormat="1" ht="35.25" customHeight="1">
      <c r="A90" s="52" t="s">
        <v>23</v>
      </c>
      <c r="B90" s="35">
        <v>10</v>
      </c>
      <c r="C90" s="35" t="s">
        <v>20</v>
      </c>
      <c r="D90" s="38" t="s">
        <v>80</v>
      </c>
      <c r="E90" s="34">
        <v>321</v>
      </c>
      <c r="F90" s="35"/>
      <c r="G90" s="50">
        <f>G91</f>
        <v>0</v>
      </c>
    </row>
    <row r="91" spans="1:7" s="20" customFormat="1" ht="56.25" customHeight="1">
      <c r="A91" s="42" t="s">
        <v>106</v>
      </c>
      <c r="B91" s="36">
        <v>10</v>
      </c>
      <c r="C91" s="36" t="s">
        <v>20</v>
      </c>
      <c r="D91" s="39" t="s">
        <v>80</v>
      </c>
      <c r="E91" s="37">
        <v>321</v>
      </c>
      <c r="F91" s="37" t="s">
        <v>74</v>
      </c>
      <c r="G91" s="54"/>
    </row>
    <row r="92" spans="1:44" s="32" customFormat="1" ht="44.25" customHeight="1">
      <c r="A92" s="33" t="s">
        <v>116</v>
      </c>
      <c r="B92" s="34">
        <v>10</v>
      </c>
      <c r="C92" s="34" t="s">
        <v>20</v>
      </c>
      <c r="D92" s="38" t="s">
        <v>91</v>
      </c>
      <c r="E92" s="34"/>
      <c r="F92" s="34"/>
      <c r="G92" s="50">
        <f>G93</f>
        <v>0</v>
      </c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</row>
    <row r="93" spans="1:44" s="32" customFormat="1" ht="67.5" customHeight="1">
      <c r="A93" s="33" t="s">
        <v>107</v>
      </c>
      <c r="B93" s="34">
        <v>10</v>
      </c>
      <c r="C93" s="34" t="s">
        <v>20</v>
      </c>
      <c r="D93" s="38" t="s">
        <v>92</v>
      </c>
      <c r="E93" s="34"/>
      <c r="F93" s="34"/>
      <c r="G93" s="50">
        <f>G94</f>
        <v>0</v>
      </c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</row>
    <row r="94" spans="1:44" s="32" customFormat="1" ht="28.5" customHeight="1">
      <c r="A94" s="33" t="s">
        <v>86</v>
      </c>
      <c r="B94" s="34">
        <v>10</v>
      </c>
      <c r="C94" s="34" t="s">
        <v>20</v>
      </c>
      <c r="D94" s="38" t="s">
        <v>81</v>
      </c>
      <c r="E94" s="34"/>
      <c r="F94" s="34"/>
      <c r="G94" s="50">
        <f>G95</f>
        <v>0</v>
      </c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</row>
    <row r="95" spans="1:7" s="20" customFormat="1" ht="29.25" customHeight="1">
      <c r="A95" s="52" t="s">
        <v>10</v>
      </c>
      <c r="B95" s="34">
        <v>10</v>
      </c>
      <c r="C95" s="34" t="s">
        <v>20</v>
      </c>
      <c r="D95" s="44" t="s">
        <v>81</v>
      </c>
      <c r="E95" s="35">
        <v>320</v>
      </c>
      <c r="F95" s="34"/>
      <c r="G95" s="50">
        <f>G96</f>
        <v>0</v>
      </c>
    </row>
    <row r="96" spans="1:7" s="20" customFormat="1" ht="26.25" customHeight="1">
      <c r="A96" s="52" t="s">
        <v>79</v>
      </c>
      <c r="B96" s="34">
        <v>10</v>
      </c>
      <c r="C96" s="34" t="s">
        <v>20</v>
      </c>
      <c r="D96" s="44" t="s">
        <v>81</v>
      </c>
      <c r="E96" s="35">
        <v>323</v>
      </c>
      <c r="F96" s="34"/>
      <c r="G96" s="50">
        <f>G97</f>
        <v>0</v>
      </c>
    </row>
    <row r="97" spans="1:7" s="20" customFormat="1" ht="81" customHeight="1">
      <c r="A97" s="43" t="s">
        <v>108</v>
      </c>
      <c r="B97" s="37">
        <v>10</v>
      </c>
      <c r="C97" s="37" t="s">
        <v>20</v>
      </c>
      <c r="D97" s="39" t="s">
        <v>81</v>
      </c>
      <c r="E97" s="37">
        <v>323</v>
      </c>
      <c r="F97" s="37" t="s">
        <v>74</v>
      </c>
      <c r="G97" s="54"/>
    </row>
    <row r="98" s="21" customFormat="1" ht="27.75" customHeight="1">
      <c r="A98" s="21" t="s">
        <v>38</v>
      </c>
    </row>
    <row r="99" s="20" customFormat="1" ht="10.5" customHeight="1" hidden="1">
      <c r="A99" s="22" t="s">
        <v>29</v>
      </c>
    </row>
    <row r="100" spans="1:3" s="20" customFormat="1" ht="35.25" customHeight="1">
      <c r="A100" s="21" t="s">
        <v>93</v>
      </c>
      <c r="C100" s="30"/>
    </row>
    <row r="101" s="20" customFormat="1" ht="10.5" customHeight="1">
      <c r="A101" s="22" t="s">
        <v>39</v>
      </c>
    </row>
    <row r="102" s="20" customFormat="1" ht="25.5" customHeight="1">
      <c r="A102" s="20" t="s">
        <v>94</v>
      </c>
    </row>
    <row r="103" s="20" customFormat="1" ht="27" customHeight="1">
      <c r="A103" s="20" t="s">
        <v>122</v>
      </c>
    </row>
  </sheetData>
  <sheetProtection/>
  <autoFilter ref="A20:G20"/>
  <mergeCells count="13">
    <mergeCell ref="B11:E11"/>
    <mergeCell ref="E4:G4"/>
    <mergeCell ref="E6:F6"/>
    <mergeCell ref="B7:E7"/>
    <mergeCell ref="B10:E10"/>
    <mergeCell ref="B9:E9"/>
    <mergeCell ref="E5:G5"/>
    <mergeCell ref="B8:E8"/>
    <mergeCell ref="G17:G19"/>
    <mergeCell ref="A17:A19"/>
    <mergeCell ref="B17:F18"/>
    <mergeCell ref="B12:E12"/>
    <mergeCell ref="B13:E13"/>
  </mergeCells>
  <printOptions/>
  <pageMargins left="0.3937007874015748" right="0" top="0.2362204724409449" bottom="0" header="0.5118110236220472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25"/>
  <sheetViews>
    <sheetView tabSelected="1" zoomScale="75" zoomScaleNormal="75" workbookViewId="0" topLeftCell="A106">
      <selection activeCell="H60" sqref="H60"/>
    </sheetView>
  </sheetViews>
  <sheetFormatPr defaultColWidth="9.00390625" defaultRowHeight="12.75"/>
  <cols>
    <col min="1" max="1" width="60.375" style="0" customWidth="1"/>
    <col min="2" max="2" width="12.875" style="0" customWidth="1"/>
    <col min="3" max="3" width="18.25390625" style="0" customWidth="1"/>
    <col min="4" max="4" width="19.75390625" style="0" customWidth="1"/>
    <col min="5" max="6" width="18.00390625" style="0" customWidth="1"/>
    <col min="7" max="7" width="24.00390625" style="0" customWidth="1"/>
    <col min="8" max="8" width="20.875" style="0" customWidth="1"/>
    <col min="9" max="9" width="24.00390625" style="0" customWidth="1"/>
    <col min="10" max="11" width="9.125" style="20" customWidth="1"/>
  </cols>
  <sheetData>
    <row r="1" spans="7:9" ht="12.75">
      <c r="G1" s="27"/>
      <c r="I1" s="27" t="s">
        <v>24</v>
      </c>
    </row>
    <row r="2" spans="7:9" ht="64.5" customHeight="1">
      <c r="G2" s="26"/>
      <c r="I2" s="26" t="s">
        <v>37</v>
      </c>
    </row>
    <row r="3" spans="5:8" ht="22.5" customHeight="1">
      <c r="E3" s="15"/>
      <c r="F3" s="18"/>
      <c r="G3" s="15"/>
      <c r="H3" s="67" t="s">
        <v>5</v>
      </c>
    </row>
    <row r="4" spans="1:8" ht="31.5" customHeight="1">
      <c r="A4" s="1"/>
      <c r="B4" s="2"/>
      <c r="C4" s="2"/>
      <c r="D4" s="2"/>
      <c r="E4" s="96" t="s">
        <v>32</v>
      </c>
      <c r="F4" s="96"/>
      <c r="G4" s="96"/>
      <c r="H4" s="96"/>
    </row>
    <row r="5" spans="1:9" ht="24.75" customHeight="1">
      <c r="A5" s="3"/>
      <c r="B5" s="3"/>
      <c r="C5" s="3"/>
      <c r="D5" s="4"/>
      <c r="E5" s="63" t="s">
        <v>126</v>
      </c>
      <c r="F5" s="63"/>
      <c r="G5" s="63"/>
      <c r="I5" s="68"/>
    </row>
    <row r="6" spans="5:9" ht="10.5" customHeight="1">
      <c r="E6" s="64" t="s">
        <v>36</v>
      </c>
      <c r="F6" s="64"/>
      <c r="G6" s="64"/>
      <c r="H6" s="64"/>
      <c r="I6" s="70" t="s">
        <v>131</v>
      </c>
    </row>
    <row r="7" spans="1:7" ht="18" customHeight="1">
      <c r="A7" s="8"/>
      <c r="B7" s="87" t="s">
        <v>25</v>
      </c>
      <c r="C7" s="87"/>
      <c r="D7" s="87"/>
      <c r="E7" s="87"/>
      <c r="F7" s="87"/>
      <c r="G7" s="87"/>
    </row>
    <row r="8" spans="1:9" ht="15.75" customHeight="1">
      <c r="A8" s="8"/>
      <c r="B8" s="91" t="s">
        <v>159</v>
      </c>
      <c r="C8" s="91"/>
      <c r="D8" s="91"/>
      <c r="E8" s="91"/>
      <c r="F8" s="91"/>
      <c r="G8" s="91"/>
      <c r="H8" s="16"/>
      <c r="I8" s="69" t="s">
        <v>0</v>
      </c>
    </row>
    <row r="9" spans="1:9" ht="18">
      <c r="A9" s="8"/>
      <c r="B9" s="92" t="s">
        <v>130</v>
      </c>
      <c r="C9" s="92"/>
      <c r="D9" s="92"/>
      <c r="E9" s="92"/>
      <c r="F9" s="92"/>
      <c r="G9" s="92"/>
      <c r="H9" s="17" t="s">
        <v>12</v>
      </c>
      <c r="I9" s="7">
        <v>501010</v>
      </c>
    </row>
    <row r="10" spans="1:9" ht="27.75" customHeight="1">
      <c r="A10" s="5" t="s">
        <v>19</v>
      </c>
      <c r="B10" s="93" t="s">
        <v>160</v>
      </c>
      <c r="C10" s="93"/>
      <c r="D10" s="93"/>
      <c r="E10" s="93"/>
      <c r="F10" s="93"/>
      <c r="G10" s="93"/>
      <c r="H10" s="17" t="s">
        <v>18</v>
      </c>
      <c r="I10" s="7">
        <v>260029283</v>
      </c>
    </row>
    <row r="11" spans="1:9" ht="29.25" customHeight="1">
      <c r="A11" s="25" t="s">
        <v>14</v>
      </c>
      <c r="B11" s="94" t="s">
        <v>30</v>
      </c>
      <c r="C11" s="94"/>
      <c r="D11" s="94"/>
      <c r="E11" s="94"/>
      <c r="F11" s="94"/>
      <c r="G11" s="94"/>
      <c r="H11" s="17" t="s">
        <v>35</v>
      </c>
      <c r="I11" s="29" t="s">
        <v>34</v>
      </c>
    </row>
    <row r="12" spans="1:9" ht="24" customHeight="1">
      <c r="A12" s="24" t="s">
        <v>15</v>
      </c>
      <c r="B12" s="95" t="s">
        <v>30</v>
      </c>
      <c r="C12" s="95"/>
      <c r="D12" s="95"/>
      <c r="E12" s="95"/>
      <c r="F12" s="95"/>
      <c r="G12" s="95"/>
      <c r="H12" s="17" t="s">
        <v>16</v>
      </c>
      <c r="I12" s="7">
        <v>805</v>
      </c>
    </row>
    <row r="13" spans="1:9" ht="18.75" customHeight="1">
      <c r="A13" s="13" t="s">
        <v>26</v>
      </c>
      <c r="B13" s="94" t="s">
        <v>121</v>
      </c>
      <c r="C13" s="94"/>
      <c r="D13" s="94"/>
      <c r="E13" s="94"/>
      <c r="F13" s="94"/>
      <c r="G13" s="94"/>
      <c r="H13" s="17" t="s">
        <v>17</v>
      </c>
      <c r="I13" s="29">
        <v>58614151</v>
      </c>
    </row>
    <row r="14" spans="1:9" ht="13.5" customHeight="1">
      <c r="A14" s="5" t="s">
        <v>1</v>
      </c>
      <c r="F14" s="17"/>
      <c r="G14" s="65"/>
      <c r="H14" s="17" t="s">
        <v>6</v>
      </c>
      <c r="I14" s="29">
        <v>383</v>
      </c>
    </row>
    <row r="15" spans="6:9" ht="18" customHeight="1">
      <c r="F15" s="23"/>
      <c r="G15" s="66"/>
      <c r="H15" s="23" t="s">
        <v>13</v>
      </c>
      <c r="I15" s="61">
        <f>G21</f>
        <v>15741700</v>
      </c>
    </row>
    <row r="16" ht="6" customHeight="1" thickBot="1">
      <c r="A16" s="5"/>
    </row>
    <row r="17" spans="1:9" ht="14.25" customHeight="1">
      <c r="A17" s="76" t="s">
        <v>2</v>
      </c>
      <c r="B17" s="76" t="s">
        <v>115</v>
      </c>
      <c r="C17" s="79"/>
      <c r="D17" s="79"/>
      <c r="E17" s="79"/>
      <c r="F17" s="80"/>
      <c r="G17" s="73" t="s">
        <v>127</v>
      </c>
      <c r="H17" s="73" t="s">
        <v>128</v>
      </c>
      <c r="I17" s="73" t="s">
        <v>129</v>
      </c>
    </row>
    <row r="18" spans="1:9" ht="10.5" customHeight="1" thickBot="1">
      <c r="A18" s="77"/>
      <c r="B18" s="78"/>
      <c r="C18" s="81"/>
      <c r="D18" s="81"/>
      <c r="E18" s="81"/>
      <c r="F18" s="82"/>
      <c r="G18" s="74"/>
      <c r="H18" s="74"/>
      <c r="I18" s="74"/>
    </row>
    <row r="19" spans="1:9" ht="42" customHeight="1" thickBot="1">
      <c r="A19" s="78"/>
      <c r="B19" s="9" t="s">
        <v>42</v>
      </c>
      <c r="C19" s="10" t="s">
        <v>43</v>
      </c>
      <c r="D19" s="10" t="s">
        <v>44</v>
      </c>
      <c r="E19" s="31" t="s">
        <v>45</v>
      </c>
      <c r="F19" s="10" t="s">
        <v>46</v>
      </c>
      <c r="G19" s="75"/>
      <c r="H19" s="75"/>
      <c r="I19" s="75"/>
    </row>
    <row r="20" spans="1:11" s="6" customFormat="1" ht="20.25" customHeight="1">
      <c r="A20" s="46">
        <v>1</v>
      </c>
      <c r="B20" s="47">
        <v>2</v>
      </c>
      <c r="C20" s="47">
        <v>3</v>
      </c>
      <c r="D20" s="47">
        <v>4</v>
      </c>
      <c r="E20" s="47">
        <v>5</v>
      </c>
      <c r="F20" s="47">
        <v>6</v>
      </c>
      <c r="G20" s="48">
        <v>7</v>
      </c>
      <c r="H20" s="48">
        <v>8</v>
      </c>
      <c r="I20" s="48">
        <v>9</v>
      </c>
      <c r="J20" s="71"/>
      <c r="K20" s="71"/>
    </row>
    <row r="21" spans="1:11" s="6" customFormat="1" ht="46.5" customHeight="1">
      <c r="A21" s="49" t="s">
        <v>28</v>
      </c>
      <c r="B21" s="34">
        <v>10</v>
      </c>
      <c r="C21" s="34"/>
      <c r="D21" s="38"/>
      <c r="E21" s="34"/>
      <c r="F21" s="34"/>
      <c r="G21" s="50">
        <f>G22+G64</f>
        <v>15741700</v>
      </c>
      <c r="H21" s="50">
        <f>H22+H64</f>
        <v>11277780.17</v>
      </c>
      <c r="I21" s="50">
        <f>I22+I64</f>
        <v>11352780.17</v>
      </c>
      <c r="J21" s="71"/>
      <c r="K21" s="71"/>
    </row>
    <row r="22" spans="1:9" s="62" customFormat="1" ht="40.5" customHeight="1">
      <c r="A22" s="97" t="s">
        <v>31</v>
      </c>
      <c r="B22" s="34">
        <v>10</v>
      </c>
      <c r="C22" s="34" t="s">
        <v>4</v>
      </c>
      <c r="D22" s="34" t="s">
        <v>109</v>
      </c>
      <c r="E22" s="34"/>
      <c r="F22" s="34"/>
      <c r="G22" s="50">
        <f>G23+G61</f>
        <v>15651700</v>
      </c>
      <c r="H22" s="50">
        <f>H23+H61</f>
        <v>11187780.17</v>
      </c>
      <c r="I22" s="50">
        <f>I23+I61</f>
        <v>11187780.17</v>
      </c>
    </row>
    <row r="23" spans="1:9" s="62" customFormat="1" ht="46.5" customHeight="1">
      <c r="A23" s="98" t="s">
        <v>110</v>
      </c>
      <c r="B23" s="34">
        <v>10</v>
      </c>
      <c r="C23" s="34" t="s">
        <v>4</v>
      </c>
      <c r="D23" s="34" t="s">
        <v>111</v>
      </c>
      <c r="E23" s="34"/>
      <c r="F23" s="34"/>
      <c r="G23" s="50">
        <f>G24</f>
        <v>15338400</v>
      </c>
      <c r="H23" s="50">
        <f>H24</f>
        <v>10874480.17</v>
      </c>
      <c r="I23" s="50">
        <f>I24</f>
        <v>10874480.17</v>
      </c>
    </row>
    <row r="24" spans="1:9" s="62" customFormat="1" ht="69" customHeight="1">
      <c r="A24" s="98" t="s">
        <v>124</v>
      </c>
      <c r="B24" s="34">
        <v>10</v>
      </c>
      <c r="C24" s="34" t="s">
        <v>4</v>
      </c>
      <c r="D24" s="34" t="s">
        <v>41</v>
      </c>
      <c r="E24" s="34"/>
      <c r="F24" s="34"/>
      <c r="G24" s="50">
        <f>G25+G32+G48+G51+G54</f>
        <v>15338400</v>
      </c>
      <c r="H24" s="50">
        <f>H25+H32+H48+H51+H54</f>
        <v>10874480.17</v>
      </c>
      <c r="I24" s="50">
        <f>I25+I32+I48+I51+I54</f>
        <v>10874480.17</v>
      </c>
    </row>
    <row r="25" spans="1:9" s="62" customFormat="1" ht="18" customHeight="1">
      <c r="A25" s="98" t="s">
        <v>9</v>
      </c>
      <c r="B25" s="34">
        <v>10</v>
      </c>
      <c r="C25" s="34" t="s">
        <v>4</v>
      </c>
      <c r="D25" s="34" t="s">
        <v>41</v>
      </c>
      <c r="E25" s="34">
        <v>110</v>
      </c>
      <c r="F25" s="34"/>
      <c r="G25" s="50">
        <f>G26+G28+G30</f>
        <v>14481700</v>
      </c>
      <c r="H25" s="50">
        <f>H26+H28+H30</f>
        <v>10017780.17</v>
      </c>
      <c r="I25" s="50">
        <f>I26+I28+I30</f>
        <v>10017780.17</v>
      </c>
    </row>
    <row r="26" spans="1:9" s="62" customFormat="1" ht="18" customHeight="1">
      <c r="A26" s="97" t="s">
        <v>96</v>
      </c>
      <c r="B26" s="35">
        <v>10</v>
      </c>
      <c r="C26" s="35" t="s">
        <v>4</v>
      </c>
      <c r="D26" s="34" t="s">
        <v>41</v>
      </c>
      <c r="E26" s="34">
        <v>111</v>
      </c>
      <c r="F26" s="35"/>
      <c r="G26" s="50">
        <f>G27</f>
        <v>11337000</v>
      </c>
      <c r="H26" s="50">
        <f>H27</f>
        <v>7774100</v>
      </c>
      <c r="I26" s="50">
        <f>I27</f>
        <v>7774100</v>
      </c>
    </row>
    <row r="27" spans="1:9" s="62" customFormat="1" ht="18" customHeight="1">
      <c r="A27" s="53" t="s">
        <v>82</v>
      </c>
      <c r="B27" s="36">
        <v>10</v>
      </c>
      <c r="C27" s="36" t="s">
        <v>4</v>
      </c>
      <c r="D27" s="34" t="s">
        <v>41</v>
      </c>
      <c r="E27" s="36">
        <v>111</v>
      </c>
      <c r="F27" s="36" t="s">
        <v>47</v>
      </c>
      <c r="G27" s="54">
        <v>11337000</v>
      </c>
      <c r="H27" s="54">
        <v>7774100</v>
      </c>
      <c r="I27" s="54">
        <v>7774100</v>
      </c>
    </row>
    <row r="28" spans="1:9" s="62" customFormat="1" ht="25.5" customHeight="1">
      <c r="A28" s="98" t="s">
        <v>21</v>
      </c>
      <c r="B28" s="34">
        <v>10</v>
      </c>
      <c r="C28" s="34" t="s">
        <v>4</v>
      </c>
      <c r="D28" s="34" t="s">
        <v>41</v>
      </c>
      <c r="E28" s="34">
        <v>112</v>
      </c>
      <c r="F28" s="34"/>
      <c r="G28" s="50">
        <f>G29</f>
        <v>103100</v>
      </c>
      <c r="H28" s="50">
        <f>H29</f>
        <v>103100</v>
      </c>
      <c r="I28" s="50">
        <f>I29</f>
        <v>103100</v>
      </c>
    </row>
    <row r="29" spans="1:9" s="62" customFormat="1" ht="18" customHeight="1">
      <c r="A29" s="55" t="s">
        <v>48</v>
      </c>
      <c r="B29" s="36">
        <v>10</v>
      </c>
      <c r="C29" s="36" t="s">
        <v>4</v>
      </c>
      <c r="D29" s="37" t="s">
        <v>41</v>
      </c>
      <c r="E29" s="36">
        <v>112</v>
      </c>
      <c r="F29" s="36" t="s">
        <v>49</v>
      </c>
      <c r="G29" s="54">
        <v>103100</v>
      </c>
      <c r="H29" s="54">
        <v>103100</v>
      </c>
      <c r="I29" s="54">
        <v>103100</v>
      </c>
    </row>
    <row r="30" spans="1:9" s="62" customFormat="1" ht="38.25" customHeight="1">
      <c r="A30" s="98" t="s">
        <v>97</v>
      </c>
      <c r="B30" s="34">
        <v>10</v>
      </c>
      <c r="C30" s="34" t="s">
        <v>4</v>
      </c>
      <c r="D30" s="34" t="s">
        <v>41</v>
      </c>
      <c r="E30" s="34">
        <v>119</v>
      </c>
      <c r="F30" s="34"/>
      <c r="G30" s="50">
        <f>G31</f>
        <v>3041600</v>
      </c>
      <c r="H30" s="50">
        <f>H31</f>
        <v>2140580.17</v>
      </c>
      <c r="I30" s="50">
        <f>I31</f>
        <v>2140580.17</v>
      </c>
    </row>
    <row r="31" spans="1:9" s="62" customFormat="1" ht="18.75" customHeight="1">
      <c r="A31" s="53" t="s">
        <v>98</v>
      </c>
      <c r="B31" s="36">
        <v>10</v>
      </c>
      <c r="C31" s="36" t="s">
        <v>4</v>
      </c>
      <c r="D31" s="34" t="s">
        <v>41</v>
      </c>
      <c r="E31" s="36">
        <v>119</v>
      </c>
      <c r="F31" s="36" t="s">
        <v>50</v>
      </c>
      <c r="G31" s="54">
        <v>3041600</v>
      </c>
      <c r="H31" s="54">
        <v>2140580.17</v>
      </c>
      <c r="I31" s="54">
        <v>2140580.17</v>
      </c>
    </row>
    <row r="32" spans="1:9" s="62" customFormat="1" ht="26.25" customHeight="1">
      <c r="A32" s="98" t="s">
        <v>87</v>
      </c>
      <c r="B32" s="35">
        <v>10</v>
      </c>
      <c r="C32" s="35" t="s">
        <v>4</v>
      </c>
      <c r="D32" s="34" t="s">
        <v>41</v>
      </c>
      <c r="E32" s="34">
        <v>240</v>
      </c>
      <c r="F32" s="35"/>
      <c r="G32" s="50">
        <f>G33+G39</f>
        <v>837600</v>
      </c>
      <c r="H32" s="50">
        <f>H33+H39</f>
        <v>837600</v>
      </c>
      <c r="I32" s="50">
        <f>I33+I39</f>
        <v>837600</v>
      </c>
    </row>
    <row r="33" spans="1:9" s="62" customFormat="1" ht="27" customHeight="1">
      <c r="A33" s="98" t="s">
        <v>7</v>
      </c>
      <c r="B33" s="35">
        <v>10</v>
      </c>
      <c r="C33" s="35" t="s">
        <v>4</v>
      </c>
      <c r="D33" s="34" t="s">
        <v>41</v>
      </c>
      <c r="E33" s="34">
        <v>242</v>
      </c>
      <c r="F33" s="35"/>
      <c r="G33" s="50">
        <f>SUM(G34:G38)</f>
        <v>227700</v>
      </c>
      <c r="H33" s="50">
        <f>SUM(H34:H38)</f>
        <v>227700</v>
      </c>
      <c r="I33" s="50">
        <f>SUM(I34:I38)</f>
        <v>227700</v>
      </c>
    </row>
    <row r="34" spans="1:9" s="62" customFormat="1" ht="20.25" customHeight="1">
      <c r="A34" s="99" t="s">
        <v>51</v>
      </c>
      <c r="B34" s="36">
        <v>10</v>
      </c>
      <c r="C34" s="36" t="s">
        <v>4</v>
      </c>
      <c r="D34" s="37" t="s">
        <v>41</v>
      </c>
      <c r="E34" s="36">
        <v>242</v>
      </c>
      <c r="F34" s="36" t="s">
        <v>52</v>
      </c>
      <c r="G34" s="54">
        <v>51100</v>
      </c>
      <c r="H34" s="54">
        <v>51100</v>
      </c>
      <c r="I34" s="54">
        <v>51100</v>
      </c>
    </row>
    <row r="35" spans="1:9" s="62" customFormat="1" ht="20.25" customHeight="1">
      <c r="A35" s="100" t="s">
        <v>54</v>
      </c>
      <c r="B35" s="36">
        <v>10</v>
      </c>
      <c r="C35" s="36" t="s">
        <v>4</v>
      </c>
      <c r="D35" s="37" t="s">
        <v>41</v>
      </c>
      <c r="E35" s="36">
        <v>242</v>
      </c>
      <c r="F35" s="36" t="s">
        <v>53</v>
      </c>
      <c r="G35" s="54">
        <v>35500</v>
      </c>
      <c r="H35" s="54">
        <v>35500</v>
      </c>
      <c r="I35" s="54">
        <v>35500</v>
      </c>
    </row>
    <row r="36" spans="1:9" s="62" customFormat="1" ht="18.75" customHeight="1">
      <c r="A36" s="100" t="s">
        <v>55</v>
      </c>
      <c r="B36" s="36">
        <v>10</v>
      </c>
      <c r="C36" s="36" t="s">
        <v>4</v>
      </c>
      <c r="D36" s="37" t="s">
        <v>41</v>
      </c>
      <c r="E36" s="36">
        <v>242</v>
      </c>
      <c r="F36" s="36" t="s">
        <v>56</v>
      </c>
      <c r="G36" s="54">
        <v>114100</v>
      </c>
      <c r="H36" s="54">
        <v>114100</v>
      </c>
      <c r="I36" s="54">
        <v>114100</v>
      </c>
    </row>
    <row r="37" spans="1:9" s="62" customFormat="1" ht="16.5" customHeight="1">
      <c r="A37" s="99" t="s">
        <v>117</v>
      </c>
      <c r="B37" s="36">
        <v>10</v>
      </c>
      <c r="C37" s="36" t="s">
        <v>4</v>
      </c>
      <c r="D37" s="37" t="s">
        <v>41</v>
      </c>
      <c r="E37" s="36">
        <v>242</v>
      </c>
      <c r="F37" s="36" t="s">
        <v>58</v>
      </c>
      <c r="G37" s="54"/>
      <c r="H37" s="54"/>
      <c r="I37" s="54"/>
    </row>
    <row r="38" spans="1:9" s="62" customFormat="1" ht="18.75" customHeight="1">
      <c r="A38" s="100" t="s">
        <v>57</v>
      </c>
      <c r="B38" s="36">
        <v>10</v>
      </c>
      <c r="C38" s="36" t="s">
        <v>4</v>
      </c>
      <c r="D38" s="37" t="s">
        <v>41</v>
      </c>
      <c r="E38" s="36">
        <v>242</v>
      </c>
      <c r="F38" s="36" t="s">
        <v>59</v>
      </c>
      <c r="G38" s="54">
        <v>27000</v>
      </c>
      <c r="H38" s="54">
        <v>27000</v>
      </c>
      <c r="I38" s="54">
        <v>27000</v>
      </c>
    </row>
    <row r="39" spans="1:9" s="62" customFormat="1" ht="29.25" customHeight="1">
      <c r="A39" s="98" t="s">
        <v>22</v>
      </c>
      <c r="B39" s="34">
        <v>10</v>
      </c>
      <c r="C39" s="34" t="s">
        <v>4</v>
      </c>
      <c r="D39" s="34" t="s">
        <v>41</v>
      </c>
      <c r="E39" s="34">
        <v>244</v>
      </c>
      <c r="F39" s="34"/>
      <c r="G39" s="50">
        <f>SUM(G40:G47)</f>
        <v>609900</v>
      </c>
      <c r="H39" s="50">
        <f>SUM(H40:H47)</f>
        <v>609900</v>
      </c>
      <c r="I39" s="50">
        <f>SUM(I40:I47)</f>
        <v>609900</v>
      </c>
    </row>
    <row r="40" spans="1:9" s="62" customFormat="1" ht="20.25" customHeight="1">
      <c r="A40" s="99" t="s">
        <v>51</v>
      </c>
      <c r="B40" s="36">
        <v>10</v>
      </c>
      <c r="C40" s="36" t="s">
        <v>4</v>
      </c>
      <c r="D40" s="36" t="s">
        <v>41</v>
      </c>
      <c r="E40" s="36">
        <v>244</v>
      </c>
      <c r="F40" s="36" t="s">
        <v>52</v>
      </c>
      <c r="G40" s="54">
        <v>4000</v>
      </c>
      <c r="H40" s="54">
        <v>4000</v>
      </c>
      <c r="I40" s="54">
        <v>4000</v>
      </c>
    </row>
    <row r="41" spans="1:9" s="62" customFormat="1" ht="14.25" customHeight="1">
      <c r="A41" s="99" t="s">
        <v>60</v>
      </c>
      <c r="B41" s="36">
        <v>10</v>
      </c>
      <c r="C41" s="36" t="s">
        <v>4</v>
      </c>
      <c r="D41" s="36" t="s">
        <v>41</v>
      </c>
      <c r="E41" s="36">
        <v>244</v>
      </c>
      <c r="F41" s="36" t="s">
        <v>63</v>
      </c>
      <c r="G41" s="54"/>
      <c r="H41" s="54"/>
      <c r="I41" s="54"/>
    </row>
    <row r="42" spans="1:9" s="62" customFormat="1" ht="21" customHeight="1">
      <c r="A42" s="99" t="s">
        <v>61</v>
      </c>
      <c r="B42" s="36">
        <v>10</v>
      </c>
      <c r="C42" s="36" t="s">
        <v>4</v>
      </c>
      <c r="D42" s="36" t="s">
        <v>41</v>
      </c>
      <c r="E42" s="36">
        <v>244</v>
      </c>
      <c r="F42" s="36" t="s">
        <v>64</v>
      </c>
      <c r="G42" s="54">
        <v>165500</v>
      </c>
      <c r="H42" s="54">
        <v>165500</v>
      </c>
      <c r="I42" s="54">
        <v>165500</v>
      </c>
    </row>
    <row r="43" spans="1:9" ht="16.5" customHeight="1">
      <c r="A43" s="99" t="s">
        <v>62</v>
      </c>
      <c r="B43" s="36">
        <v>10</v>
      </c>
      <c r="C43" s="36" t="s">
        <v>4</v>
      </c>
      <c r="D43" s="36" t="s">
        <v>41</v>
      </c>
      <c r="E43" s="36">
        <v>244</v>
      </c>
      <c r="F43" s="36" t="s">
        <v>65</v>
      </c>
      <c r="G43" s="54"/>
      <c r="H43" s="54"/>
      <c r="I43" s="54"/>
    </row>
    <row r="44" spans="1:9" ht="14.25" customHeight="1">
      <c r="A44" s="100" t="s">
        <v>54</v>
      </c>
      <c r="B44" s="36">
        <v>10</v>
      </c>
      <c r="C44" s="36" t="s">
        <v>4</v>
      </c>
      <c r="D44" s="36" t="s">
        <v>41</v>
      </c>
      <c r="E44" s="36">
        <v>244</v>
      </c>
      <c r="F44" s="36" t="s">
        <v>53</v>
      </c>
      <c r="G44" s="54">
        <v>28600</v>
      </c>
      <c r="H44" s="54">
        <v>28600</v>
      </c>
      <c r="I44" s="54">
        <v>28600</v>
      </c>
    </row>
    <row r="45" spans="1:9" ht="14.25" customHeight="1">
      <c r="A45" s="100" t="s">
        <v>55</v>
      </c>
      <c r="B45" s="36">
        <v>10</v>
      </c>
      <c r="C45" s="36" t="s">
        <v>4</v>
      </c>
      <c r="D45" s="36" t="s">
        <v>41</v>
      </c>
      <c r="E45" s="36">
        <v>244</v>
      </c>
      <c r="F45" s="36" t="s">
        <v>56</v>
      </c>
      <c r="G45" s="54">
        <v>70100</v>
      </c>
      <c r="H45" s="54">
        <v>70100</v>
      </c>
      <c r="I45" s="54">
        <v>70100</v>
      </c>
    </row>
    <row r="46" spans="1:9" ht="15.75" customHeight="1">
      <c r="A46" s="99" t="s">
        <v>117</v>
      </c>
      <c r="B46" s="36">
        <v>10</v>
      </c>
      <c r="C46" s="36" t="s">
        <v>4</v>
      </c>
      <c r="D46" s="36" t="s">
        <v>41</v>
      </c>
      <c r="E46" s="36">
        <v>244</v>
      </c>
      <c r="F46" s="36" t="s">
        <v>58</v>
      </c>
      <c r="G46" s="54"/>
      <c r="H46" s="54"/>
      <c r="I46" s="54"/>
    </row>
    <row r="47" spans="1:9" ht="15.75" customHeight="1">
      <c r="A47" s="100" t="s">
        <v>57</v>
      </c>
      <c r="B47" s="36">
        <v>10</v>
      </c>
      <c r="C47" s="36" t="s">
        <v>4</v>
      </c>
      <c r="D47" s="36" t="s">
        <v>41</v>
      </c>
      <c r="E47" s="36">
        <v>244</v>
      </c>
      <c r="F47" s="36" t="s">
        <v>59</v>
      </c>
      <c r="G47" s="54">
        <v>341700</v>
      </c>
      <c r="H47" s="54">
        <v>341700</v>
      </c>
      <c r="I47" s="54">
        <v>341700</v>
      </c>
    </row>
    <row r="48" spans="1:9" ht="27.75" customHeight="1">
      <c r="A48" s="102" t="s">
        <v>10</v>
      </c>
      <c r="B48" s="40">
        <v>10</v>
      </c>
      <c r="C48" s="40" t="s">
        <v>4</v>
      </c>
      <c r="D48" s="40" t="s">
        <v>41</v>
      </c>
      <c r="E48" s="41">
        <v>320</v>
      </c>
      <c r="F48" s="40"/>
      <c r="G48" s="57">
        <f aca="true" t="shared" si="0" ref="G48:I49">G49</f>
        <v>0</v>
      </c>
      <c r="H48" s="57">
        <f t="shared" si="0"/>
        <v>0</v>
      </c>
      <c r="I48" s="57">
        <f t="shared" si="0"/>
        <v>0</v>
      </c>
    </row>
    <row r="49" spans="1:9" s="20" customFormat="1" ht="27" customHeight="1">
      <c r="A49" s="101" t="s">
        <v>23</v>
      </c>
      <c r="B49" s="40">
        <v>10</v>
      </c>
      <c r="C49" s="40" t="s">
        <v>4</v>
      </c>
      <c r="D49" s="40" t="s">
        <v>41</v>
      </c>
      <c r="E49" s="41">
        <v>321</v>
      </c>
      <c r="F49" s="40"/>
      <c r="G49" s="57">
        <f t="shared" si="0"/>
        <v>0</v>
      </c>
      <c r="H49" s="57">
        <f t="shared" si="0"/>
        <v>0</v>
      </c>
      <c r="I49" s="57">
        <f t="shared" si="0"/>
        <v>0</v>
      </c>
    </row>
    <row r="50" spans="1:9" s="20" customFormat="1" ht="17.25" customHeight="1">
      <c r="A50" s="99" t="s">
        <v>78</v>
      </c>
      <c r="B50" s="36">
        <v>10</v>
      </c>
      <c r="C50" s="36" t="s">
        <v>4</v>
      </c>
      <c r="D50" s="36" t="s">
        <v>41</v>
      </c>
      <c r="E50" s="36">
        <v>321</v>
      </c>
      <c r="F50" s="36" t="s">
        <v>74</v>
      </c>
      <c r="G50" s="54"/>
      <c r="H50" s="54"/>
      <c r="I50" s="54"/>
    </row>
    <row r="51" spans="1:9" s="20" customFormat="1" ht="17.25" customHeight="1">
      <c r="A51" s="97" t="s">
        <v>69</v>
      </c>
      <c r="B51" s="35">
        <v>10</v>
      </c>
      <c r="C51" s="35" t="s">
        <v>4</v>
      </c>
      <c r="D51" s="34" t="s">
        <v>41</v>
      </c>
      <c r="E51" s="34">
        <v>830</v>
      </c>
      <c r="F51" s="35"/>
      <c r="G51" s="50">
        <f aca="true" t="shared" si="1" ref="G51:I52">G52</f>
        <v>0</v>
      </c>
      <c r="H51" s="50">
        <f t="shared" si="1"/>
        <v>0</v>
      </c>
      <c r="I51" s="50">
        <f t="shared" si="1"/>
        <v>0</v>
      </c>
    </row>
    <row r="52" spans="1:9" s="20" customFormat="1" ht="60" customHeight="1">
      <c r="A52" s="97" t="s">
        <v>125</v>
      </c>
      <c r="B52" s="35">
        <v>10</v>
      </c>
      <c r="C52" s="35" t="s">
        <v>4</v>
      </c>
      <c r="D52" s="34" t="s">
        <v>41</v>
      </c>
      <c r="E52" s="34">
        <v>831</v>
      </c>
      <c r="F52" s="34"/>
      <c r="G52" s="50">
        <f t="shared" si="1"/>
        <v>0</v>
      </c>
      <c r="H52" s="50">
        <f t="shared" si="1"/>
        <v>0</v>
      </c>
      <c r="I52" s="50">
        <f t="shared" si="1"/>
        <v>0</v>
      </c>
    </row>
    <row r="53" spans="1:9" s="20" customFormat="1" ht="15.75" customHeight="1">
      <c r="A53" s="99" t="s">
        <v>70</v>
      </c>
      <c r="B53" s="36">
        <v>10</v>
      </c>
      <c r="C53" s="36" t="s">
        <v>4</v>
      </c>
      <c r="D53" s="37" t="s">
        <v>41</v>
      </c>
      <c r="E53" s="36">
        <v>831</v>
      </c>
      <c r="F53" s="36" t="s">
        <v>68</v>
      </c>
      <c r="G53" s="54"/>
      <c r="H53" s="54"/>
      <c r="I53" s="54"/>
    </row>
    <row r="54" spans="1:9" s="20" customFormat="1" ht="19.5" customHeight="1">
      <c r="A54" s="98" t="s">
        <v>11</v>
      </c>
      <c r="B54" s="34">
        <v>10</v>
      </c>
      <c r="C54" s="34" t="s">
        <v>4</v>
      </c>
      <c r="D54" s="34" t="s">
        <v>41</v>
      </c>
      <c r="E54" s="34">
        <v>850</v>
      </c>
      <c r="F54" s="34"/>
      <c r="G54" s="50">
        <f>G55+G57+G59</f>
        <v>19100</v>
      </c>
      <c r="H54" s="50">
        <f>H55+H57+H59</f>
        <v>19100</v>
      </c>
      <c r="I54" s="50">
        <f>I55+I57+I59</f>
        <v>19100</v>
      </c>
    </row>
    <row r="55" spans="1:9" s="20" customFormat="1" ht="21.75" customHeight="1">
      <c r="A55" s="98" t="s">
        <v>8</v>
      </c>
      <c r="B55" s="34">
        <v>10</v>
      </c>
      <c r="C55" s="34" t="s">
        <v>4</v>
      </c>
      <c r="D55" s="34" t="s">
        <v>41</v>
      </c>
      <c r="E55" s="34">
        <v>851</v>
      </c>
      <c r="F55" s="34"/>
      <c r="G55" s="50">
        <f>G56</f>
        <v>8600</v>
      </c>
      <c r="H55" s="50">
        <f>H56</f>
        <v>8600</v>
      </c>
      <c r="I55" s="50">
        <f>I56</f>
        <v>8600</v>
      </c>
    </row>
    <row r="56" spans="1:9" s="20" customFormat="1" ht="19.5" customHeight="1">
      <c r="A56" s="100" t="s">
        <v>70</v>
      </c>
      <c r="B56" s="36">
        <v>10</v>
      </c>
      <c r="C56" s="36" t="s">
        <v>4</v>
      </c>
      <c r="D56" s="34" t="s">
        <v>41</v>
      </c>
      <c r="E56" s="36">
        <v>851</v>
      </c>
      <c r="F56" s="36" t="s">
        <v>68</v>
      </c>
      <c r="G56" s="54">
        <v>8600</v>
      </c>
      <c r="H56" s="54">
        <v>8600</v>
      </c>
      <c r="I56" s="54">
        <v>8600</v>
      </c>
    </row>
    <row r="57" spans="1:9" s="20" customFormat="1" ht="15.75" customHeight="1">
      <c r="A57" s="98" t="s">
        <v>71</v>
      </c>
      <c r="B57" s="34">
        <v>10</v>
      </c>
      <c r="C57" s="34" t="s">
        <v>4</v>
      </c>
      <c r="D57" s="34" t="s">
        <v>41</v>
      </c>
      <c r="E57" s="34">
        <v>852</v>
      </c>
      <c r="F57" s="34"/>
      <c r="G57" s="50">
        <f>G58</f>
        <v>10500</v>
      </c>
      <c r="H57" s="50">
        <f>H58</f>
        <v>10500</v>
      </c>
      <c r="I57" s="50">
        <f>I58</f>
        <v>10500</v>
      </c>
    </row>
    <row r="58" spans="1:9" s="20" customFormat="1" ht="15.75" customHeight="1">
      <c r="A58" s="100" t="s">
        <v>70</v>
      </c>
      <c r="B58" s="36">
        <v>10</v>
      </c>
      <c r="C58" s="36" t="s">
        <v>4</v>
      </c>
      <c r="D58" s="37" t="s">
        <v>41</v>
      </c>
      <c r="E58" s="36">
        <v>852</v>
      </c>
      <c r="F58" s="36" t="s">
        <v>68</v>
      </c>
      <c r="G58" s="54">
        <v>10500</v>
      </c>
      <c r="H58" s="54">
        <v>10500</v>
      </c>
      <c r="I58" s="54">
        <v>10500</v>
      </c>
    </row>
    <row r="59" spans="1:9" s="20" customFormat="1" ht="21" customHeight="1">
      <c r="A59" s="98" t="s">
        <v>72</v>
      </c>
      <c r="B59" s="34">
        <v>10</v>
      </c>
      <c r="C59" s="34" t="s">
        <v>4</v>
      </c>
      <c r="D59" s="34" t="s">
        <v>41</v>
      </c>
      <c r="E59" s="34">
        <v>853</v>
      </c>
      <c r="F59" s="35"/>
      <c r="G59" s="50">
        <f>G60</f>
        <v>0</v>
      </c>
      <c r="H59" s="50">
        <f>H60</f>
        <v>0</v>
      </c>
      <c r="I59" s="50">
        <f>I60</f>
        <v>0</v>
      </c>
    </row>
    <row r="60" spans="1:9" s="20" customFormat="1" ht="19.5" customHeight="1">
      <c r="A60" s="100" t="s">
        <v>70</v>
      </c>
      <c r="B60" s="37">
        <v>10</v>
      </c>
      <c r="C60" s="37" t="s">
        <v>4</v>
      </c>
      <c r="D60" s="37" t="s">
        <v>41</v>
      </c>
      <c r="E60" s="36">
        <v>853</v>
      </c>
      <c r="F60" s="36" t="s">
        <v>68</v>
      </c>
      <c r="G60" s="54"/>
      <c r="H60" s="54"/>
      <c r="I60" s="54"/>
    </row>
    <row r="61" spans="1:11" s="45" customFormat="1" ht="63" customHeight="1">
      <c r="A61" s="97" t="s">
        <v>145</v>
      </c>
      <c r="B61" s="34">
        <v>10</v>
      </c>
      <c r="C61" s="34" t="s">
        <v>4</v>
      </c>
      <c r="D61" s="38" t="s">
        <v>114</v>
      </c>
      <c r="E61" s="34">
        <v>100</v>
      </c>
      <c r="F61" s="35"/>
      <c r="G61" s="50">
        <f aca="true" t="shared" si="2" ref="G61:I62">G62</f>
        <v>313300</v>
      </c>
      <c r="H61" s="50">
        <f t="shared" si="2"/>
        <v>313300</v>
      </c>
      <c r="I61" s="50">
        <f t="shared" si="2"/>
        <v>313300</v>
      </c>
      <c r="J61" s="20"/>
      <c r="K61" s="20"/>
    </row>
    <row r="62" spans="1:9" s="20" customFormat="1" ht="24.75" customHeight="1">
      <c r="A62" s="98" t="s">
        <v>21</v>
      </c>
      <c r="B62" s="34">
        <v>10</v>
      </c>
      <c r="C62" s="34" t="s">
        <v>4</v>
      </c>
      <c r="D62" s="38" t="s">
        <v>114</v>
      </c>
      <c r="E62" s="34">
        <v>112</v>
      </c>
      <c r="F62" s="34"/>
      <c r="G62" s="50">
        <f t="shared" si="2"/>
        <v>313300</v>
      </c>
      <c r="H62" s="50">
        <f t="shared" si="2"/>
        <v>313300</v>
      </c>
      <c r="I62" s="50">
        <f t="shared" si="2"/>
        <v>313300</v>
      </c>
    </row>
    <row r="63" spans="1:9" s="20" customFormat="1" ht="19.5" customHeight="1">
      <c r="A63" s="99" t="s">
        <v>48</v>
      </c>
      <c r="B63" s="36">
        <v>10</v>
      </c>
      <c r="C63" s="36" t="s">
        <v>4</v>
      </c>
      <c r="D63" s="44" t="s">
        <v>114</v>
      </c>
      <c r="E63" s="36">
        <v>112</v>
      </c>
      <c r="F63" s="36" t="s">
        <v>49</v>
      </c>
      <c r="G63" s="54">
        <v>313300</v>
      </c>
      <c r="H63" s="54">
        <v>313300</v>
      </c>
      <c r="I63" s="54">
        <v>313300</v>
      </c>
    </row>
    <row r="64" spans="1:9" s="20" customFormat="1" ht="18.75" customHeight="1">
      <c r="A64" s="101" t="s">
        <v>156</v>
      </c>
      <c r="B64" s="40">
        <v>10</v>
      </c>
      <c r="C64" s="40" t="s">
        <v>20</v>
      </c>
      <c r="D64" s="44"/>
      <c r="E64" s="40"/>
      <c r="F64" s="40"/>
      <c r="G64" s="57">
        <f>G65+G97+G104+G109</f>
        <v>90000</v>
      </c>
      <c r="H64" s="57">
        <f>H65+H97+H104+H109</f>
        <v>90000</v>
      </c>
      <c r="I64" s="57">
        <f>I65+I97+I104+I109</f>
        <v>165000</v>
      </c>
    </row>
    <row r="65" spans="1:9" ht="25.5" customHeight="1">
      <c r="A65" s="103" t="s">
        <v>27</v>
      </c>
      <c r="B65" s="34">
        <v>10</v>
      </c>
      <c r="C65" s="34" t="s">
        <v>20</v>
      </c>
      <c r="D65" s="38" t="s">
        <v>73</v>
      </c>
      <c r="E65" s="34"/>
      <c r="F65" s="34"/>
      <c r="G65" s="50">
        <f>G68+G71+G76+G81+G86</f>
        <v>90000</v>
      </c>
      <c r="H65" s="50">
        <f>H68+H71+H76+H81+H86</f>
        <v>90000</v>
      </c>
      <c r="I65" s="50">
        <f>I68+I71+I76+I81+I86</f>
        <v>90000</v>
      </c>
    </row>
    <row r="66" spans="1:9" ht="24.75" customHeight="1">
      <c r="A66" s="103" t="s">
        <v>138</v>
      </c>
      <c r="B66" s="34">
        <v>10</v>
      </c>
      <c r="C66" s="34" t="s">
        <v>20</v>
      </c>
      <c r="D66" s="38" t="s">
        <v>141</v>
      </c>
      <c r="E66" s="34"/>
      <c r="F66" s="34"/>
      <c r="G66" s="50">
        <f>G68</f>
        <v>0</v>
      </c>
      <c r="H66" s="50">
        <f>H68</f>
        <v>0</v>
      </c>
      <c r="I66" s="50">
        <f>I68</f>
        <v>0</v>
      </c>
    </row>
    <row r="67" spans="1:9" ht="27.75" customHeight="1">
      <c r="A67" s="103" t="s">
        <v>86</v>
      </c>
      <c r="B67" s="34">
        <v>10</v>
      </c>
      <c r="C67" s="34" t="s">
        <v>20</v>
      </c>
      <c r="D67" s="38" t="s">
        <v>158</v>
      </c>
      <c r="E67" s="34"/>
      <c r="F67" s="34"/>
      <c r="G67" s="50">
        <f>G68</f>
        <v>0</v>
      </c>
      <c r="H67" s="50">
        <f>H68</f>
        <v>0</v>
      </c>
      <c r="I67" s="50">
        <f>I68</f>
        <v>0</v>
      </c>
    </row>
    <row r="68" spans="1:9" ht="26.25" customHeight="1">
      <c r="A68" s="98" t="s">
        <v>87</v>
      </c>
      <c r="B68" s="34">
        <v>10</v>
      </c>
      <c r="C68" s="34" t="s">
        <v>20</v>
      </c>
      <c r="D68" s="38" t="s">
        <v>158</v>
      </c>
      <c r="E68" s="34">
        <v>240</v>
      </c>
      <c r="F68" s="34"/>
      <c r="G68" s="50">
        <f aca="true" t="shared" si="3" ref="G68:I69">G69</f>
        <v>0</v>
      </c>
      <c r="H68" s="50">
        <f t="shared" si="3"/>
        <v>0</v>
      </c>
      <c r="I68" s="50">
        <f t="shared" si="3"/>
        <v>0</v>
      </c>
    </row>
    <row r="69" spans="1:9" ht="27" customHeight="1">
      <c r="A69" s="98" t="s">
        <v>22</v>
      </c>
      <c r="B69" s="34">
        <v>10</v>
      </c>
      <c r="C69" s="34" t="s">
        <v>20</v>
      </c>
      <c r="D69" s="38" t="s">
        <v>158</v>
      </c>
      <c r="E69" s="34">
        <v>244</v>
      </c>
      <c r="F69" s="34"/>
      <c r="G69" s="50">
        <f t="shared" si="3"/>
        <v>0</v>
      </c>
      <c r="H69" s="50">
        <f t="shared" si="3"/>
        <v>0</v>
      </c>
      <c r="I69" s="50">
        <f t="shared" si="3"/>
        <v>0</v>
      </c>
    </row>
    <row r="70" spans="1:10" ht="19.5" customHeight="1">
      <c r="A70" s="100" t="s">
        <v>117</v>
      </c>
      <c r="B70" s="37">
        <v>10</v>
      </c>
      <c r="C70" s="37" t="s">
        <v>20</v>
      </c>
      <c r="D70" s="38" t="s">
        <v>158</v>
      </c>
      <c r="E70" s="36">
        <v>244</v>
      </c>
      <c r="F70" s="36" t="s">
        <v>58</v>
      </c>
      <c r="G70" s="54"/>
      <c r="H70" s="54"/>
      <c r="I70" s="54"/>
      <c r="J70" s="72"/>
    </row>
    <row r="71" spans="1:9" ht="39" customHeight="1">
      <c r="A71" s="103" t="s">
        <v>99</v>
      </c>
      <c r="B71" s="34">
        <v>10</v>
      </c>
      <c r="C71" s="34" t="s">
        <v>20</v>
      </c>
      <c r="D71" s="38" t="s">
        <v>85</v>
      </c>
      <c r="E71" s="34"/>
      <c r="F71" s="34"/>
      <c r="G71" s="50">
        <f aca="true" t="shared" si="4" ref="G71:I74">G72</f>
        <v>0</v>
      </c>
      <c r="H71" s="50">
        <f t="shared" si="4"/>
        <v>0</v>
      </c>
      <c r="I71" s="50">
        <f t="shared" si="4"/>
        <v>0</v>
      </c>
    </row>
    <row r="72" spans="1:9" ht="29.25" customHeight="1">
      <c r="A72" s="103" t="s">
        <v>86</v>
      </c>
      <c r="B72" s="34">
        <v>10</v>
      </c>
      <c r="C72" s="34" t="s">
        <v>20</v>
      </c>
      <c r="D72" s="38" t="s">
        <v>76</v>
      </c>
      <c r="E72" s="34"/>
      <c r="F72" s="34"/>
      <c r="G72" s="50">
        <f t="shared" si="4"/>
        <v>0</v>
      </c>
      <c r="H72" s="50">
        <f t="shared" si="4"/>
        <v>0</v>
      </c>
      <c r="I72" s="50">
        <f t="shared" si="4"/>
        <v>0</v>
      </c>
    </row>
    <row r="73" spans="1:9" ht="30" customHeight="1">
      <c r="A73" s="98" t="s">
        <v>87</v>
      </c>
      <c r="B73" s="34">
        <v>10</v>
      </c>
      <c r="C73" s="34" t="s">
        <v>20</v>
      </c>
      <c r="D73" s="38" t="s">
        <v>76</v>
      </c>
      <c r="E73" s="34">
        <v>240</v>
      </c>
      <c r="F73" s="34"/>
      <c r="G73" s="50">
        <f t="shared" si="4"/>
        <v>0</v>
      </c>
      <c r="H73" s="50">
        <f t="shared" si="4"/>
        <v>0</v>
      </c>
      <c r="I73" s="50">
        <f t="shared" si="4"/>
        <v>0</v>
      </c>
    </row>
    <row r="74" spans="1:9" ht="33.75" customHeight="1">
      <c r="A74" s="98" t="s">
        <v>22</v>
      </c>
      <c r="B74" s="34">
        <v>10</v>
      </c>
      <c r="C74" s="34" t="s">
        <v>20</v>
      </c>
      <c r="D74" s="38" t="s">
        <v>76</v>
      </c>
      <c r="E74" s="34">
        <v>244</v>
      </c>
      <c r="F74" s="34"/>
      <c r="G74" s="50">
        <f t="shared" si="4"/>
        <v>0</v>
      </c>
      <c r="H74" s="50">
        <f t="shared" si="4"/>
        <v>0</v>
      </c>
      <c r="I74" s="50">
        <f t="shared" si="4"/>
        <v>0</v>
      </c>
    </row>
    <row r="75" spans="1:9" ht="21" customHeight="1">
      <c r="A75" s="99" t="s">
        <v>55</v>
      </c>
      <c r="B75" s="37">
        <v>10</v>
      </c>
      <c r="C75" s="37" t="s">
        <v>20</v>
      </c>
      <c r="D75" s="39" t="s">
        <v>76</v>
      </c>
      <c r="E75" s="36">
        <v>244</v>
      </c>
      <c r="F75" s="36" t="s">
        <v>56</v>
      </c>
      <c r="G75" s="54"/>
      <c r="H75" s="54"/>
      <c r="I75" s="54"/>
    </row>
    <row r="76" spans="1:9" ht="28.5" customHeight="1">
      <c r="A76" s="98" t="s">
        <v>101</v>
      </c>
      <c r="B76" s="34">
        <v>10</v>
      </c>
      <c r="C76" s="34" t="s">
        <v>20</v>
      </c>
      <c r="D76" s="38" t="s">
        <v>88</v>
      </c>
      <c r="E76" s="34"/>
      <c r="F76" s="34"/>
      <c r="G76" s="50">
        <f>G78</f>
        <v>30000</v>
      </c>
      <c r="H76" s="50">
        <f>H78</f>
        <v>30000</v>
      </c>
      <c r="I76" s="50">
        <f>I78</f>
        <v>30000</v>
      </c>
    </row>
    <row r="77" spans="1:9" ht="27" customHeight="1">
      <c r="A77" s="103" t="s">
        <v>86</v>
      </c>
      <c r="B77" s="35">
        <v>10</v>
      </c>
      <c r="C77" s="35" t="s">
        <v>20</v>
      </c>
      <c r="D77" s="38" t="s">
        <v>77</v>
      </c>
      <c r="E77" s="34"/>
      <c r="F77" s="34"/>
      <c r="G77" s="50">
        <f aca="true" t="shared" si="5" ref="G77:I79">G78</f>
        <v>30000</v>
      </c>
      <c r="H77" s="50">
        <f t="shared" si="5"/>
        <v>30000</v>
      </c>
      <c r="I77" s="50">
        <f t="shared" si="5"/>
        <v>30000</v>
      </c>
    </row>
    <row r="78" spans="1:9" ht="30" customHeight="1">
      <c r="A78" s="98" t="s">
        <v>10</v>
      </c>
      <c r="B78" s="35">
        <v>10</v>
      </c>
      <c r="C78" s="35" t="s">
        <v>20</v>
      </c>
      <c r="D78" s="38" t="s">
        <v>77</v>
      </c>
      <c r="E78" s="34">
        <v>320</v>
      </c>
      <c r="F78" s="34"/>
      <c r="G78" s="50">
        <f t="shared" si="5"/>
        <v>30000</v>
      </c>
      <c r="H78" s="50">
        <f t="shared" si="5"/>
        <v>30000</v>
      </c>
      <c r="I78" s="50">
        <f t="shared" si="5"/>
        <v>30000</v>
      </c>
    </row>
    <row r="79" spans="1:9" ht="27.75" customHeight="1">
      <c r="A79" s="98" t="s">
        <v>79</v>
      </c>
      <c r="B79" s="34">
        <v>10</v>
      </c>
      <c r="C79" s="34" t="s">
        <v>20</v>
      </c>
      <c r="D79" s="38" t="s">
        <v>77</v>
      </c>
      <c r="E79" s="34">
        <v>323</v>
      </c>
      <c r="F79" s="34"/>
      <c r="G79" s="50">
        <f>G80</f>
        <v>30000</v>
      </c>
      <c r="H79" s="50">
        <f t="shared" si="5"/>
        <v>30000</v>
      </c>
      <c r="I79" s="50">
        <f t="shared" si="5"/>
        <v>30000</v>
      </c>
    </row>
    <row r="80" spans="1:9" ht="51.75" customHeight="1">
      <c r="A80" s="99" t="s">
        <v>157</v>
      </c>
      <c r="B80" s="37">
        <v>10</v>
      </c>
      <c r="C80" s="37" t="s">
        <v>20</v>
      </c>
      <c r="D80" s="39" t="s">
        <v>77</v>
      </c>
      <c r="E80" s="36">
        <v>323</v>
      </c>
      <c r="F80" s="36" t="s">
        <v>74</v>
      </c>
      <c r="G80" s="54">
        <v>30000</v>
      </c>
      <c r="H80" s="54">
        <v>30000</v>
      </c>
      <c r="I80" s="54">
        <v>30000</v>
      </c>
    </row>
    <row r="81" spans="1:9" ht="30.75" customHeight="1">
      <c r="A81" s="98" t="s">
        <v>102</v>
      </c>
      <c r="B81" s="34">
        <v>10</v>
      </c>
      <c r="C81" s="34" t="s">
        <v>20</v>
      </c>
      <c r="D81" s="38" t="s">
        <v>89</v>
      </c>
      <c r="E81" s="34"/>
      <c r="F81" s="34"/>
      <c r="G81" s="50">
        <f aca="true" t="shared" si="6" ref="G81:I82">G82</f>
        <v>60000</v>
      </c>
      <c r="H81" s="50">
        <f t="shared" si="6"/>
        <v>60000</v>
      </c>
      <c r="I81" s="50">
        <f t="shared" si="6"/>
        <v>60000</v>
      </c>
    </row>
    <row r="82" spans="1:9" ht="27.75" customHeight="1">
      <c r="A82" s="103" t="s">
        <v>86</v>
      </c>
      <c r="B82" s="34">
        <v>10</v>
      </c>
      <c r="C82" s="34" t="s">
        <v>20</v>
      </c>
      <c r="D82" s="38" t="s">
        <v>75</v>
      </c>
      <c r="E82" s="34"/>
      <c r="F82" s="34"/>
      <c r="G82" s="50">
        <f t="shared" si="6"/>
        <v>60000</v>
      </c>
      <c r="H82" s="50">
        <f t="shared" si="6"/>
        <v>60000</v>
      </c>
      <c r="I82" s="50">
        <f t="shared" si="6"/>
        <v>60000</v>
      </c>
    </row>
    <row r="83" spans="1:9" ht="26.25" customHeight="1">
      <c r="A83" s="98" t="s">
        <v>10</v>
      </c>
      <c r="B83" s="34">
        <v>10</v>
      </c>
      <c r="C83" s="34" t="s">
        <v>20</v>
      </c>
      <c r="D83" s="38" t="s">
        <v>75</v>
      </c>
      <c r="E83" s="34">
        <v>320</v>
      </c>
      <c r="F83" s="34"/>
      <c r="G83" s="50">
        <f aca="true" t="shared" si="7" ref="G83:I84">G84</f>
        <v>60000</v>
      </c>
      <c r="H83" s="50">
        <f t="shared" si="7"/>
        <v>60000</v>
      </c>
      <c r="I83" s="50">
        <f t="shared" si="7"/>
        <v>60000</v>
      </c>
    </row>
    <row r="84" spans="1:9" ht="27.75" customHeight="1">
      <c r="A84" s="98" t="s">
        <v>23</v>
      </c>
      <c r="B84" s="35">
        <v>10</v>
      </c>
      <c r="C84" s="35" t="s">
        <v>20</v>
      </c>
      <c r="D84" s="38" t="s">
        <v>75</v>
      </c>
      <c r="E84" s="34">
        <v>321</v>
      </c>
      <c r="F84" s="34"/>
      <c r="G84" s="50">
        <f t="shared" si="7"/>
        <v>60000</v>
      </c>
      <c r="H84" s="50">
        <f t="shared" si="7"/>
        <v>60000</v>
      </c>
      <c r="I84" s="50">
        <f t="shared" si="7"/>
        <v>60000</v>
      </c>
    </row>
    <row r="85" spans="1:9" ht="51.75" customHeight="1">
      <c r="A85" s="104" t="s">
        <v>146</v>
      </c>
      <c r="B85" s="37">
        <v>10</v>
      </c>
      <c r="C85" s="37" t="s">
        <v>20</v>
      </c>
      <c r="D85" s="39" t="s">
        <v>75</v>
      </c>
      <c r="E85" s="36">
        <v>321</v>
      </c>
      <c r="F85" s="36" t="s">
        <v>74</v>
      </c>
      <c r="G85" s="54">
        <v>60000</v>
      </c>
      <c r="H85" s="54">
        <v>60000</v>
      </c>
      <c r="I85" s="54">
        <v>60000</v>
      </c>
    </row>
    <row r="86" spans="1:9" ht="27" customHeight="1">
      <c r="A86" s="105" t="s">
        <v>103</v>
      </c>
      <c r="B86" s="34">
        <v>10</v>
      </c>
      <c r="C86" s="34" t="s">
        <v>20</v>
      </c>
      <c r="D86" s="38" t="s">
        <v>90</v>
      </c>
      <c r="E86" s="34"/>
      <c r="F86" s="34"/>
      <c r="G86" s="50">
        <f>G87</f>
        <v>0</v>
      </c>
      <c r="H86" s="50">
        <f>H87</f>
        <v>0</v>
      </c>
      <c r="I86" s="50">
        <f>I87</f>
        <v>0</v>
      </c>
    </row>
    <row r="87" spans="1:9" ht="27" customHeight="1">
      <c r="A87" s="105" t="s">
        <v>86</v>
      </c>
      <c r="B87" s="34">
        <v>10</v>
      </c>
      <c r="C87" s="34" t="s">
        <v>20</v>
      </c>
      <c r="D87" s="38" t="s">
        <v>80</v>
      </c>
      <c r="E87" s="34"/>
      <c r="F87" s="34"/>
      <c r="G87" s="50">
        <f>G88+G92</f>
        <v>0</v>
      </c>
      <c r="H87" s="50">
        <f>H88+H92</f>
        <v>0</v>
      </c>
      <c r="I87" s="50">
        <f>I88+I92</f>
        <v>0</v>
      </c>
    </row>
    <row r="88" spans="1:9" ht="27.75" customHeight="1">
      <c r="A88" s="98" t="s">
        <v>87</v>
      </c>
      <c r="B88" s="34">
        <v>10</v>
      </c>
      <c r="C88" s="34" t="s">
        <v>20</v>
      </c>
      <c r="D88" s="38" t="s">
        <v>80</v>
      </c>
      <c r="E88" s="34">
        <v>240</v>
      </c>
      <c r="F88" s="34"/>
      <c r="G88" s="50">
        <f>G89</f>
        <v>0</v>
      </c>
      <c r="H88" s="50">
        <f>H89</f>
        <v>0</v>
      </c>
      <c r="I88" s="50">
        <f>I89</f>
        <v>0</v>
      </c>
    </row>
    <row r="89" spans="1:9" ht="27" customHeight="1">
      <c r="A89" s="98" t="s">
        <v>22</v>
      </c>
      <c r="B89" s="34">
        <v>10</v>
      </c>
      <c r="C89" s="34" t="s">
        <v>20</v>
      </c>
      <c r="D89" s="38" t="s">
        <v>80</v>
      </c>
      <c r="E89" s="34">
        <v>244</v>
      </c>
      <c r="F89" s="34"/>
      <c r="G89" s="50">
        <f>G90+G91</f>
        <v>0</v>
      </c>
      <c r="H89" s="50">
        <f>H90+H91</f>
        <v>0</v>
      </c>
      <c r="I89" s="50">
        <f>I90+I91</f>
        <v>0</v>
      </c>
    </row>
    <row r="90" spans="1:9" ht="41.25" customHeight="1">
      <c r="A90" s="106" t="s">
        <v>147</v>
      </c>
      <c r="B90" s="37">
        <v>10</v>
      </c>
      <c r="C90" s="37" t="s">
        <v>20</v>
      </c>
      <c r="D90" s="39" t="s">
        <v>80</v>
      </c>
      <c r="E90" s="36">
        <v>244</v>
      </c>
      <c r="F90" s="36" t="s">
        <v>52</v>
      </c>
      <c r="G90" s="54"/>
      <c r="H90" s="54"/>
      <c r="I90" s="54"/>
    </row>
    <row r="91" spans="1:9" ht="15.75" customHeight="1">
      <c r="A91" s="99" t="s">
        <v>55</v>
      </c>
      <c r="B91" s="37">
        <v>10</v>
      </c>
      <c r="C91" s="37" t="s">
        <v>20</v>
      </c>
      <c r="D91" s="39" t="s">
        <v>80</v>
      </c>
      <c r="E91" s="36">
        <v>244</v>
      </c>
      <c r="F91" s="36" t="s">
        <v>56</v>
      </c>
      <c r="G91" s="54"/>
      <c r="H91" s="54"/>
      <c r="I91" s="54"/>
    </row>
    <row r="92" spans="1:9" ht="30" customHeight="1">
      <c r="A92" s="98" t="s">
        <v>10</v>
      </c>
      <c r="B92" s="35">
        <v>10</v>
      </c>
      <c r="C92" s="35" t="s">
        <v>20</v>
      </c>
      <c r="D92" s="38" t="s">
        <v>80</v>
      </c>
      <c r="E92" s="34">
        <v>320</v>
      </c>
      <c r="F92" s="35"/>
      <c r="G92" s="50">
        <f>G93+G96</f>
        <v>0</v>
      </c>
      <c r="H92" s="50">
        <f>H93+H96</f>
        <v>0</v>
      </c>
      <c r="I92" s="50">
        <f>I93+I96</f>
        <v>0</v>
      </c>
    </row>
    <row r="93" spans="1:9" ht="35.25" customHeight="1">
      <c r="A93" s="98" t="s">
        <v>23</v>
      </c>
      <c r="B93" s="35">
        <v>10</v>
      </c>
      <c r="C93" s="35" t="s">
        <v>20</v>
      </c>
      <c r="D93" s="38" t="s">
        <v>80</v>
      </c>
      <c r="E93" s="34">
        <v>321</v>
      </c>
      <c r="F93" s="35"/>
      <c r="G93" s="50">
        <f aca="true" t="shared" si="8" ref="G93:I95">G94</f>
        <v>0</v>
      </c>
      <c r="H93" s="50">
        <f t="shared" si="8"/>
        <v>0</v>
      </c>
      <c r="I93" s="50">
        <f t="shared" si="8"/>
        <v>0</v>
      </c>
    </row>
    <row r="94" spans="1:9" ht="48" customHeight="1">
      <c r="A94" s="106" t="s">
        <v>148</v>
      </c>
      <c r="B94" s="36">
        <v>10</v>
      </c>
      <c r="C94" s="36" t="s">
        <v>20</v>
      </c>
      <c r="D94" s="39" t="s">
        <v>80</v>
      </c>
      <c r="E94" s="36">
        <v>321</v>
      </c>
      <c r="F94" s="36" t="s">
        <v>74</v>
      </c>
      <c r="G94" s="54"/>
      <c r="H94" s="54"/>
      <c r="I94" s="54"/>
    </row>
    <row r="95" spans="1:9" ht="28.5" customHeight="1">
      <c r="A95" s="98" t="s">
        <v>79</v>
      </c>
      <c r="B95" s="34">
        <v>10</v>
      </c>
      <c r="C95" s="34" t="s">
        <v>20</v>
      </c>
      <c r="D95" s="38" t="s">
        <v>80</v>
      </c>
      <c r="E95" s="34">
        <v>323</v>
      </c>
      <c r="F95" s="34"/>
      <c r="G95" s="50">
        <f t="shared" si="8"/>
        <v>0</v>
      </c>
      <c r="H95" s="50">
        <f t="shared" si="8"/>
        <v>0</v>
      </c>
      <c r="I95" s="50">
        <f t="shared" si="8"/>
        <v>0</v>
      </c>
    </row>
    <row r="96" spans="1:9" ht="19.5" customHeight="1">
      <c r="A96" s="99" t="s">
        <v>78</v>
      </c>
      <c r="B96" s="37">
        <v>10</v>
      </c>
      <c r="C96" s="37" t="s">
        <v>20</v>
      </c>
      <c r="D96" s="39" t="s">
        <v>80</v>
      </c>
      <c r="E96" s="36">
        <v>323</v>
      </c>
      <c r="F96" s="36" t="s">
        <v>74</v>
      </c>
      <c r="G96" s="54"/>
      <c r="H96" s="54"/>
      <c r="I96" s="54"/>
    </row>
    <row r="97" spans="1:44" s="32" customFormat="1" ht="33" customHeight="1">
      <c r="A97" s="105" t="s">
        <v>116</v>
      </c>
      <c r="B97" s="34">
        <v>10</v>
      </c>
      <c r="C97" s="34" t="s">
        <v>20</v>
      </c>
      <c r="D97" s="38" t="s">
        <v>91</v>
      </c>
      <c r="E97" s="34"/>
      <c r="F97" s="34"/>
      <c r="G97" s="50">
        <f aca="true" t="shared" si="9" ref="G97:I98">G98</f>
        <v>0</v>
      </c>
      <c r="H97" s="50">
        <f t="shared" si="9"/>
        <v>0</v>
      </c>
      <c r="I97" s="50">
        <f t="shared" si="9"/>
        <v>75000</v>
      </c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</row>
    <row r="98" spans="1:44" s="32" customFormat="1" ht="64.5" customHeight="1">
      <c r="A98" s="105" t="s">
        <v>107</v>
      </c>
      <c r="B98" s="34">
        <v>10</v>
      </c>
      <c r="C98" s="34" t="s">
        <v>20</v>
      </c>
      <c r="D98" s="38" t="s">
        <v>92</v>
      </c>
      <c r="E98" s="34"/>
      <c r="F98" s="34"/>
      <c r="G98" s="50">
        <f t="shared" si="9"/>
        <v>0</v>
      </c>
      <c r="H98" s="50">
        <f t="shared" si="9"/>
        <v>0</v>
      </c>
      <c r="I98" s="50">
        <f t="shared" si="9"/>
        <v>75000</v>
      </c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</row>
    <row r="99" spans="1:44" s="32" customFormat="1" ht="26.25" customHeight="1">
      <c r="A99" s="105" t="s">
        <v>86</v>
      </c>
      <c r="B99" s="34">
        <v>10</v>
      </c>
      <c r="C99" s="34" t="s">
        <v>20</v>
      </c>
      <c r="D99" s="38" t="s">
        <v>81</v>
      </c>
      <c r="E99" s="34"/>
      <c r="F99" s="34"/>
      <c r="G99" s="50">
        <f>G100+G102</f>
        <v>0</v>
      </c>
      <c r="H99" s="50">
        <f>H100+H102</f>
        <v>0</v>
      </c>
      <c r="I99" s="50">
        <f>I100+I102</f>
        <v>75000</v>
      </c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</row>
    <row r="100" spans="1:9" s="20" customFormat="1" ht="26.25" customHeight="1">
      <c r="A100" s="98" t="s">
        <v>22</v>
      </c>
      <c r="B100" s="34">
        <v>10</v>
      </c>
      <c r="C100" s="34" t="s">
        <v>20</v>
      </c>
      <c r="D100" s="38" t="s">
        <v>81</v>
      </c>
      <c r="E100" s="34">
        <v>244</v>
      </c>
      <c r="F100" s="34"/>
      <c r="G100" s="50">
        <f>G101</f>
        <v>0</v>
      </c>
      <c r="H100" s="50">
        <f>H101</f>
        <v>0</v>
      </c>
      <c r="I100" s="50">
        <f>I101</f>
        <v>0</v>
      </c>
    </row>
    <row r="101" spans="1:9" s="20" customFormat="1" ht="51.75" customHeight="1">
      <c r="A101" s="99" t="s">
        <v>149</v>
      </c>
      <c r="B101" s="37">
        <v>10</v>
      </c>
      <c r="C101" s="37" t="s">
        <v>20</v>
      </c>
      <c r="D101" s="39" t="s">
        <v>81</v>
      </c>
      <c r="E101" s="36">
        <v>244</v>
      </c>
      <c r="F101" s="36" t="s">
        <v>56</v>
      </c>
      <c r="G101" s="54"/>
      <c r="H101" s="54"/>
      <c r="I101" s="54"/>
    </row>
    <row r="102" spans="1:9" s="20" customFormat="1" ht="31.5" customHeight="1">
      <c r="A102" s="98" t="s">
        <v>79</v>
      </c>
      <c r="B102" s="34">
        <v>10</v>
      </c>
      <c r="C102" s="34" t="s">
        <v>20</v>
      </c>
      <c r="D102" s="44" t="s">
        <v>81</v>
      </c>
      <c r="E102" s="34">
        <v>323</v>
      </c>
      <c r="F102" s="34"/>
      <c r="G102" s="50">
        <f>G103</f>
        <v>0</v>
      </c>
      <c r="H102" s="50">
        <f>H103</f>
        <v>0</v>
      </c>
      <c r="I102" s="50">
        <f>I103</f>
        <v>75000</v>
      </c>
    </row>
    <row r="103" spans="1:44" s="20" customFormat="1" ht="52.5" customHeight="1">
      <c r="A103" s="104" t="s">
        <v>150</v>
      </c>
      <c r="B103" s="37">
        <v>10</v>
      </c>
      <c r="C103" s="37" t="s">
        <v>20</v>
      </c>
      <c r="D103" s="39" t="s">
        <v>81</v>
      </c>
      <c r="E103" s="36">
        <v>323</v>
      </c>
      <c r="F103" s="36" t="s">
        <v>74</v>
      </c>
      <c r="G103" s="54"/>
      <c r="H103" s="54"/>
      <c r="I103" s="54">
        <v>75000</v>
      </c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</row>
    <row r="104" spans="1:9" s="20" customFormat="1" ht="28.5" customHeight="1">
      <c r="A104" s="98" t="s">
        <v>132</v>
      </c>
      <c r="B104" s="34">
        <v>10</v>
      </c>
      <c r="C104" s="34" t="s">
        <v>20</v>
      </c>
      <c r="D104" s="44" t="s">
        <v>134</v>
      </c>
      <c r="E104" s="35"/>
      <c r="F104" s="34"/>
      <c r="G104" s="50">
        <f>G106</f>
        <v>0</v>
      </c>
      <c r="H104" s="50">
        <f>H106</f>
        <v>0</v>
      </c>
      <c r="I104" s="50">
        <f>I106</f>
        <v>0</v>
      </c>
    </row>
    <row r="105" spans="1:9" s="20" customFormat="1" ht="44.25" customHeight="1">
      <c r="A105" s="98" t="s">
        <v>142</v>
      </c>
      <c r="B105" s="34">
        <v>10</v>
      </c>
      <c r="C105" s="34" t="s">
        <v>20</v>
      </c>
      <c r="D105" s="44" t="s">
        <v>153</v>
      </c>
      <c r="E105" s="35"/>
      <c r="F105" s="34"/>
      <c r="G105" s="50">
        <f>G106</f>
        <v>0</v>
      </c>
      <c r="H105" s="50">
        <f>H106</f>
        <v>0</v>
      </c>
      <c r="I105" s="50">
        <f>I106</f>
        <v>0</v>
      </c>
    </row>
    <row r="106" spans="1:9" s="20" customFormat="1" ht="27.75" customHeight="1">
      <c r="A106" s="105" t="s">
        <v>86</v>
      </c>
      <c r="B106" s="34">
        <v>10</v>
      </c>
      <c r="C106" s="34" t="s">
        <v>20</v>
      </c>
      <c r="D106" s="44" t="s">
        <v>133</v>
      </c>
      <c r="E106" s="35"/>
      <c r="F106" s="34"/>
      <c r="G106" s="50">
        <f aca="true" t="shared" si="10" ref="G106:I107">G107</f>
        <v>0</v>
      </c>
      <c r="H106" s="50">
        <f t="shared" si="10"/>
        <v>0</v>
      </c>
      <c r="I106" s="50">
        <f t="shared" si="10"/>
        <v>0</v>
      </c>
    </row>
    <row r="107" spans="1:9" s="20" customFormat="1" ht="28.5" customHeight="1">
      <c r="A107" s="98" t="s">
        <v>22</v>
      </c>
      <c r="B107" s="34">
        <v>10</v>
      </c>
      <c r="C107" s="34" t="s">
        <v>20</v>
      </c>
      <c r="D107" s="44" t="s">
        <v>133</v>
      </c>
      <c r="E107" s="34">
        <v>244</v>
      </c>
      <c r="F107" s="34"/>
      <c r="G107" s="50">
        <f t="shared" si="10"/>
        <v>0</v>
      </c>
      <c r="H107" s="50">
        <f t="shared" si="10"/>
        <v>0</v>
      </c>
      <c r="I107" s="50">
        <f t="shared" si="10"/>
        <v>0</v>
      </c>
    </row>
    <row r="108" spans="1:9" s="20" customFormat="1" ht="41.25" customHeight="1">
      <c r="A108" s="99" t="s">
        <v>151</v>
      </c>
      <c r="B108" s="37">
        <v>10</v>
      </c>
      <c r="C108" s="37" t="s">
        <v>20</v>
      </c>
      <c r="D108" s="44" t="s">
        <v>133</v>
      </c>
      <c r="E108" s="36">
        <v>244</v>
      </c>
      <c r="F108" s="36" t="s">
        <v>56</v>
      </c>
      <c r="G108" s="54"/>
      <c r="H108" s="54"/>
      <c r="I108" s="54"/>
    </row>
    <row r="109" spans="1:9" s="20" customFormat="1" ht="30.75" customHeight="1">
      <c r="A109" s="98" t="s">
        <v>135</v>
      </c>
      <c r="B109" s="34">
        <v>10</v>
      </c>
      <c r="C109" s="34" t="s">
        <v>20</v>
      </c>
      <c r="D109" s="44" t="s">
        <v>137</v>
      </c>
      <c r="E109" s="35"/>
      <c r="F109" s="34"/>
      <c r="G109" s="50">
        <f>G110+G114</f>
        <v>0</v>
      </c>
      <c r="H109" s="50">
        <f>H110+H114</f>
        <v>0</v>
      </c>
      <c r="I109" s="50">
        <f>I110+I114</f>
        <v>0</v>
      </c>
    </row>
    <row r="110" spans="1:9" s="20" customFormat="1" ht="45" customHeight="1">
      <c r="A110" s="98" t="s">
        <v>143</v>
      </c>
      <c r="B110" s="34">
        <v>10</v>
      </c>
      <c r="C110" s="34" t="s">
        <v>20</v>
      </c>
      <c r="D110" s="44" t="s">
        <v>154</v>
      </c>
      <c r="E110" s="35"/>
      <c r="F110" s="34"/>
      <c r="G110" s="50">
        <f aca="true" t="shared" si="11" ref="G110:I111">G112</f>
        <v>0</v>
      </c>
      <c r="H110" s="50">
        <f t="shared" si="11"/>
        <v>0</v>
      </c>
      <c r="I110" s="50">
        <f t="shared" si="11"/>
        <v>0</v>
      </c>
    </row>
    <row r="111" spans="1:9" s="20" customFormat="1" ht="27" customHeight="1">
      <c r="A111" s="105" t="s">
        <v>86</v>
      </c>
      <c r="B111" s="34">
        <v>10</v>
      </c>
      <c r="C111" s="34" t="s">
        <v>20</v>
      </c>
      <c r="D111" s="44" t="s">
        <v>140</v>
      </c>
      <c r="E111" s="35"/>
      <c r="F111" s="34"/>
      <c r="G111" s="50">
        <f t="shared" si="11"/>
        <v>0</v>
      </c>
      <c r="H111" s="50">
        <f t="shared" si="11"/>
        <v>0</v>
      </c>
      <c r="I111" s="50">
        <f t="shared" si="11"/>
        <v>0</v>
      </c>
    </row>
    <row r="112" spans="1:9" s="20" customFormat="1" ht="30" customHeight="1">
      <c r="A112" s="98" t="s">
        <v>22</v>
      </c>
      <c r="B112" s="34">
        <v>10</v>
      </c>
      <c r="C112" s="34" t="s">
        <v>20</v>
      </c>
      <c r="D112" s="44" t="s">
        <v>140</v>
      </c>
      <c r="E112" s="35">
        <v>244</v>
      </c>
      <c r="F112" s="34"/>
      <c r="G112" s="50">
        <f>G113</f>
        <v>0</v>
      </c>
      <c r="H112" s="50">
        <f>H113</f>
        <v>0</v>
      </c>
      <c r="I112" s="50">
        <f>I113</f>
        <v>0</v>
      </c>
    </row>
    <row r="113" spans="1:9" s="20" customFormat="1" ht="51" customHeight="1">
      <c r="A113" s="99" t="s">
        <v>152</v>
      </c>
      <c r="B113" s="37">
        <v>10</v>
      </c>
      <c r="C113" s="37" t="s">
        <v>20</v>
      </c>
      <c r="D113" s="44" t="s">
        <v>140</v>
      </c>
      <c r="E113" s="36">
        <v>244</v>
      </c>
      <c r="F113" s="36" t="s">
        <v>56</v>
      </c>
      <c r="G113" s="54"/>
      <c r="H113" s="54"/>
      <c r="I113" s="54"/>
    </row>
    <row r="114" spans="1:9" s="20" customFormat="1" ht="54.75" customHeight="1">
      <c r="A114" s="98" t="s">
        <v>144</v>
      </c>
      <c r="B114" s="37">
        <v>10</v>
      </c>
      <c r="C114" s="37" t="s">
        <v>20</v>
      </c>
      <c r="D114" s="44" t="s">
        <v>155</v>
      </c>
      <c r="E114" s="35"/>
      <c r="F114" s="34"/>
      <c r="G114" s="50">
        <f>G116+G118</f>
        <v>0</v>
      </c>
      <c r="H114" s="50">
        <f>H116+H118</f>
        <v>0</v>
      </c>
      <c r="I114" s="50">
        <f>I116+I118</f>
        <v>0</v>
      </c>
    </row>
    <row r="115" spans="1:9" s="20" customFormat="1" ht="32.25" customHeight="1">
      <c r="A115" s="105" t="s">
        <v>86</v>
      </c>
      <c r="B115" s="34">
        <v>10</v>
      </c>
      <c r="C115" s="34" t="s">
        <v>20</v>
      </c>
      <c r="D115" s="44" t="s">
        <v>136</v>
      </c>
      <c r="E115" s="35"/>
      <c r="F115" s="34"/>
      <c r="G115" s="50">
        <f aca="true" t="shared" si="12" ref="G115:I116">G116</f>
        <v>0</v>
      </c>
      <c r="H115" s="50">
        <f t="shared" si="12"/>
        <v>0</v>
      </c>
      <c r="I115" s="50">
        <f t="shared" si="12"/>
        <v>0</v>
      </c>
    </row>
    <row r="116" spans="1:9" s="20" customFormat="1" ht="30" customHeight="1">
      <c r="A116" s="98" t="s">
        <v>22</v>
      </c>
      <c r="B116" s="34">
        <v>10</v>
      </c>
      <c r="C116" s="34" t="s">
        <v>20</v>
      </c>
      <c r="D116" s="44" t="s">
        <v>136</v>
      </c>
      <c r="E116" s="34">
        <v>244</v>
      </c>
      <c r="F116" s="34"/>
      <c r="G116" s="50">
        <f t="shared" si="12"/>
        <v>0</v>
      </c>
      <c r="H116" s="50">
        <f t="shared" si="12"/>
        <v>0</v>
      </c>
      <c r="I116" s="50">
        <f t="shared" si="12"/>
        <v>0</v>
      </c>
    </row>
    <row r="117" spans="1:9" s="20" customFormat="1" ht="17.25" customHeight="1">
      <c r="A117" s="100" t="s">
        <v>55</v>
      </c>
      <c r="B117" s="36">
        <v>10</v>
      </c>
      <c r="C117" s="37" t="s">
        <v>20</v>
      </c>
      <c r="D117" s="44" t="s">
        <v>136</v>
      </c>
      <c r="E117" s="36">
        <v>244</v>
      </c>
      <c r="F117" s="36" t="s">
        <v>56</v>
      </c>
      <c r="G117" s="54"/>
      <c r="H117" s="54"/>
      <c r="I117" s="54"/>
    </row>
    <row r="118" spans="1:9" s="20" customFormat="1" ht="29.25" customHeight="1">
      <c r="A118" s="98" t="s">
        <v>23</v>
      </c>
      <c r="B118" s="34">
        <v>10</v>
      </c>
      <c r="C118" s="34" t="s">
        <v>20</v>
      </c>
      <c r="D118" s="44" t="s">
        <v>136</v>
      </c>
      <c r="E118" s="34">
        <v>321</v>
      </c>
      <c r="F118" s="35"/>
      <c r="G118" s="50">
        <f>G119</f>
        <v>0</v>
      </c>
      <c r="H118" s="50">
        <f>H119</f>
        <v>0</v>
      </c>
      <c r="I118" s="50">
        <f>I119</f>
        <v>0</v>
      </c>
    </row>
    <row r="119" spans="1:9" s="20" customFormat="1" ht="39.75" customHeight="1">
      <c r="A119" s="106" t="s">
        <v>139</v>
      </c>
      <c r="B119" s="37">
        <v>10</v>
      </c>
      <c r="C119" s="37" t="s">
        <v>20</v>
      </c>
      <c r="D119" s="39" t="s">
        <v>136</v>
      </c>
      <c r="E119" s="36">
        <v>321</v>
      </c>
      <c r="F119" s="36" t="s">
        <v>74</v>
      </c>
      <c r="G119" s="54"/>
      <c r="H119" s="54"/>
      <c r="I119" s="54"/>
    </row>
    <row r="120" s="21" customFormat="1" ht="27.75" customHeight="1">
      <c r="A120" s="21" t="s">
        <v>161</v>
      </c>
    </row>
    <row r="121" spans="1:44" s="20" customFormat="1" ht="10.5" customHeight="1" hidden="1">
      <c r="A121" s="22" t="s">
        <v>29</v>
      </c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</row>
    <row r="122" spans="1:44" s="20" customFormat="1" ht="35.25" customHeight="1">
      <c r="A122" s="21" t="s">
        <v>162</v>
      </c>
      <c r="C122" s="30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</row>
    <row r="123" spans="1:44" s="20" customFormat="1" ht="10.5" customHeight="1">
      <c r="A123" s="22" t="s">
        <v>39</v>
      </c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</row>
    <row r="124" spans="1:44" s="20" customFormat="1" ht="25.5" customHeight="1">
      <c r="A124" s="20" t="s">
        <v>163</v>
      </c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</row>
    <row r="125" spans="1:44" s="20" customFormat="1" ht="27" customHeight="1">
      <c r="A125" s="20" t="s">
        <v>164</v>
      </c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</row>
  </sheetData>
  <sheetProtection/>
  <autoFilter ref="A20:G20"/>
  <mergeCells count="13">
    <mergeCell ref="E4:H4"/>
    <mergeCell ref="G17:G19"/>
    <mergeCell ref="A17:A19"/>
    <mergeCell ref="B17:F18"/>
    <mergeCell ref="B13:G13"/>
    <mergeCell ref="H17:H19"/>
    <mergeCell ref="I17:I19"/>
    <mergeCell ref="B7:G7"/>
    <mergeCell ref="B8:G8"/>
    <mergeCell ref="B9:G9"/>
    <mergeCell ref="B10:G10"/>
    <mergeCell ref="B11:G11"/>
    <mergeCell ref="B12:G12"/>
  </mergeCells>
  <printOptions/>
  <pageMargins left="0.3937007874015748" right="0" top="0.2362204724409449" bottom="0" header="0.5118110236220472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Computer</cp:lastModifiedBy>
  <cp:lastPrinted>2018-03-23T06:47:34Z</cp:lastPrinted>
  <dcterms:created xsi:type="dcterms:W3CDTF">2007-02-14T06:24:31Z</dcterms:created>
  <dcterms:modified xsi:type="dcterms:W3CDTF">2018-03-23T06:48:03Z</dcterms:modified>
  <cp:category/>
  <cp:version/>
  <cp:contentType/>
  <cp:contentStatus/>
</cp:coreProperties>
</file>